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en_skoroszyt" defaultThemeVersion="124226"/>
  <mc:AlternateContent xmlns:mc="http://schemas.openxmlformats.org/markup-compatibility/2006">
    <mc:Choice Requires="x15">
      <x15ac:absPath xmlns:x15ac="http://schemas.microsoft.com/office/spreadsheetml/2010/11/ac" url="\\nas_strzalkowo\marta.barczak\Desktop\"/>
    </mc:Choice>
  </mc:AlternateContent>
  <xr:revisionPtr revIDLastSave="0" documentId="13_ncr:1_{19C37BCD-C1D9-4F84-B03F-35640806EBD2}" xr6:coauthVersionLast="47" xr6:coauthVersionMax="47" xr10:uidLastSave="{00000000-0000-0000-0000-000000000000}"/>
  <bookViews>
    <workbookView xWindow="-120" yWindow="-120" windowWidth="29040" windowHeight="15720" activeTab="3" xr2:uid="{3A0B0302-F176-483E-9180-F1F72A6EB846}"/>
  </bookViews>
  <sheets>
    <sheet name="Instrukcja" sheetId="10" r:id="rId1"/>
    <sheet name="Majatek" sheetId="1" r:id="rId2"/>
    <sheet name="dane" sheetId="2" state="hidden" r:id="rId3"/>
    <sheet name="Przychody" sheetId="7" r:id="rId4"/>
    <sheet name="Zobowiązania" sheetId="8" r:id="rId5"/>
    <sheet name="Ocena wskaźniki" sheetId="4" r:id="rId6"/>
    <sheet name="listy rozwijane" sheetId="9" state="hidden" r:id="rId7"/>
  </sheets>
  <definedNames>
    <definedName name="_xlnm._FilterDatabase" localSheetId="4" hidden="1">Zobowiązania!$A$7:$AX$7</definedName>
    <definedName name="dzial">dane!$G$4:$G$7</definedName>
    <definedName name="jednostka">dane!$H$4:$H$7</definedName>
    <definedName name="kredyt">dane!$D$4:$D$8</definedName>
    <definedName name="malzenstwo">dane!$I$4:$I$5</definedName>
    <definedName name="_xlnm.Print_Area" localSheetId="1">Majatek!$A$1:$BM$180</definedName>
    <definedName name="_xlnm.Print_Area" localSheetId="3">Przychody!$A$1:$CD$141</definedName>
    <definedName name="ocena">dane!$N$5:$N$6</definedName>
    <definedName name="placowki">dane!$B$12:$B$21</definedName>
    <definedName name="poziom">dane!$F$4:$F$6</definedName>
    <definedName name="praw">dane!$L$3:$L$4</definedName>
    <definedName name="rodzaj_kredytu">dane!$K$12:$K$29</definedName>
    <definedName name="ryzyko">dane!$D$12:$D$17</definedName>
    <definedName name="stan">dane!$C$4:$C$6</definedName>
    <definedName name="taknie">dane!$A$4:$A$5</definedName>
    <definedName name="termin">dane!$E$4:$E$5</definedName>
    <definedName name="weryfikacja">dane!$J$4:$J$5</definedName>
    <definedName name="zabezpieczenia">dane!$F$12:$F$25</definedName>
  </definedNames>
  <calcPr calcId="191029"/>
  <fileRecoveryPr autoRecover="0"/>
</workbook>
</file>

<file path=xl/calcChain.xml><?xml version="1.0" encoding="utf-8"?>
<calcChain xmlns="http://schemas.openxmlformats.org/spreadsheetml/2006/main">
  <c r="AU52" i="4" l="1"/>
  <c r="AT52" i="4"/>
  <c r="AI52" i="4"/>
  <c r="AJ121" i="1" l="1"/>
  <c r="O112" i="7" l="1"/>
  <c r="O111" i="7"/>
  <c r="O79" i="7"/>
  <c r="O78" i="7"/>
  <c r="AJ93" i="7"/>
  <c r="AJ86" i="7"/>
  <c r="CD29" i="7"/>
  <c r="CD18" i="7"/>
  <c r="CD19" i="7"/>
  <c r="CD20" i="7"/>
  <c r="CD21" i="7"/>
  <c r="CD22" i="7"/>
  <c r="CD23" i="7"/>
  <c r="CD24" i="7"/>
  <c r="CD25" i="7"/>
  <c r="CD26" i="7"/>
  <c r="CD27" i="7"/>
  <c r="CD28" i="7"/>
  <c r="CD17" i="7"/>
  <c r="BZ29" i="7"/>
  <c r="BZ18" i="7"/>
  <c r="BZ19" i="7"/>
  <c r="BZ20" i="7"/>
  <c r="BZ21" i="7"/>
  <c r="BZ22" i="7"/>
  <c r="BZ23" i="7"/>
  <c r="BZ24" i="7"/>
  <c r="BZ25" i="7"/>
  <c r="BZ26" i="7"/>
  <c r="BZ27" i="7"/>
  <c r="BZ28" i="7"/>
  <c r="BZ17" i="7"/>
  <c r="BR29" i="7"/>
  <c r="BR18" i="7"/>
  <c r="BR19" i="7"/>
  <c r="BR20" i="7"/>
  <c r="BR21" i="7"/>
  <c r="BR22" i="7"/>
  <c r="BR23" i="7"/>
  <c r="BR24" i="7"/>
  <c r="BR25" i="7"/>
  <c r="BR26" i="7"/>
  <c r="BR27" i="7"/>
  <c r="BR28" i="7"/>
  <c r="BR17" i="7"/>
  <c r="AG129" i="1" l="1"/>
  <c r="AG130" i="1"/>
  <c r="AG142" i="1" s="1"/>
  <c r="AG131" i="1"/>
  <c r="AG132" i="1"/>
  <c r="AG133" i="1"/>
  <c r="AG134" i="1"/>
  <c r="AG135" i="1"/>
  <c r="AG136" i="1"/>
  <c r="AG137" i="1"/>
  <c r="AG138" i="1"/>
  <c r="AG139" i="1"/>
  <c r="AG140" i="1"/>
  <c r="AG141" i="1"/>
  <c r="AG128" i="1"/>
  <c r="N142" i="1"/>
  <c r="AB141" i="1"/>
  <c r="T142" i="1" s="1"/>
  <c r="AB140" i="1"/>
  <c r="AB139" i="1"/>
  <c r="AB138" i="1"/>
  <c r="AB137" i="1"/>
  <c r="AB136" i="1"/>
  <c r="AB135" i="1"/>
  <c r="AB134" i="1"/>
  <c r="AB133" i="1"/>
  <c r="AB132" i="1"/>
  <c r="AB131" i="1"/>
  <c r="AB130" i="1"/>
  <c r="AB129" i="1"/>
  <c r="AH67" i="7" l="1"/>
  <c r="Y67" i="7"/>
  <c r="AK50" i="7"/>
  <c r="AD50" i="7"/>
  <c r="BZ38" i="7"/>
  <c r="BZ39" i="7"/>
  <c r="BZ40" i="7"/>
  <c r="BZ41" i="7"/>
  <c r="BZ42" i="7"/>
  <c r="BZ43" i="7"/>
  <c r="BZ44" i="7"/>
  <c r="BZ45" i="7"/>
  <c r="BZ37" i="7"/>
  <c r="BZ46" i="7" s="1"/>
  <c r="BI38" i="7"/>
  <c r="BI46" i="7" s="1"/>
  <c r="O77" i="7" s="1"/>
  <c r="O110" i="7" s="1"/>
  <c r="BI39" i="7"/>
  <c r="BI40" i="7"/>
  <c r="BI41" i="7"/>
  <c r="BI42" i="7"/>
  <c r="BI43" i="7"/>
  <c r="BI44" i="7"/>
  <c r="BI45" i="7"/>
  <c r="BI37" i="7"/>
  <c r="BW38" i="7"/>
  <c r="BW39" i="7"/>
  <c r="BW40" i="7"/>
  <c r="BW41" i="7"/>
  <c r="BW42" i="7"/>
  <c r="BW43" i="7"/>
  <c r="BW44" i="7"/>
  <c r="BW45" i="7"/>
  <c r="BW37" i="7"/>
  <c r="BW46" i="7" s="1"/>
  <c r="AR38" i="7"/>
  <c r="AR46" i="7" s="1"/>
  <c r="AR39" i="7"/>
  <c r="AR40" i="7"/>
  <c r="AR41" i="7"/>
  <c r="AR42" i="7"/>
  <c r="AR43" i="7"/>
  <c r="AR44" i="7"/>
  <c r="AR45" i="7"/>
  <c r="AR37" i="7"/>
  <c r="Z38" i="7"/>
  <c r="Z39" i="7"/>
  <c r="Z40" i="7"/>
  <c r="Z41" i="7"/>
  <c r="Z42" i="7"/>
  <c r="Z43" i="7"/>
  <c r="Z44" i="7"/>
  <c r="Z45" i="7"/>
  <c r="Z37" i="7"/>
  <c r="AV34" i="4" l="1"/>
  <c r="Z46" i="7"/>
  <c r="BD29" i="7"/>
  <c r="AW18" i="7" l="1"/>
  <c r="AW19" i="7"/>
  <c r="AW20" i="7"/>
  <c r="AW21" i="7"/>
  <c r="AW22" i="7"/>
  <c r="AW23" i="7"/>
  <c r="AW24" i="7"/>
  <c r="AW25" i="7"/>
  <c r="AW26" i="7"/>
  <c r="AW27" i="7"/>
  <c r="AW28" i="7"/>
  <c r="AW17" i="7"/>
  <c r="AH29" i="7"/>
  <c r="N29" i="7"/>
  <c r="AB18" i="7"/>
  <c r="AB19" i="7"/>
  <c r="AB20" i="7"/>
  <c r="AB21" i="7"/>
  <c r="AB22" i="7"/>
  <c r="AB23" i="7"/>
  <c r="AB24" i="7"/>
  <c r="AB25" i="7"/>
  <c r="AB26" i="7"/>
  <c r="AB27" i="7"/>
  <c r="AB28" i="7"/>
  <c r="AB17" i="7"/>
  <c r="X57" i="4"/>
  <c r="S8" i="8"/>
  <c r="T8" i="8"/>
  <c r="S9" i="8"/>
  <c r="T9" i="8"/>
  <c r="S10" i="8"/>
  <c r="T10" i="8"/>
  <c r="S11" i="8"/>
  <c r="T11" i="8"/>
  <c r="S12" i="8"/>
  <c r="T12" i="8"/>
  <c r="S13" i="8"/>
  <c r="T13" i="8"/>
  <c r="S14" i="8"/>
  <c r="T14" i="8"/>
  <c r="S15" i="8"/>
  <c r="T15" i="8"/>
  <c r="S16" i="8"/>
  <c r="T16" i="8"/>
  <c r="S17" i="8"/>
  <c r="T17" i="8"/>
  <c r="S18" i="8"/>
  <c r="T18" i="8"/>
  <c r="S19" i="8"/>
  <c r="T19" i="8"/>
  <c r="S20" i="8"/>
  <c r="T20" i="8"/>
  <c r="S21" i="8"/>
  <c r="T21" i="8"/>
  <c r="S22" i="8"/>
  <c r="T22" i="8"/>
  <c r="S23" i="8"/>
  <c r="T23" i="8"/>
  <c r="S24" i="8"/>
  <c r="T24" i="8"/>
  <c r="S25" i="8"/>
  <c r="T25" i="8"/>
  <c r="S26" i="8"/>
  <c r="T26" i="8"/>
  <c r="P27" i="8"/>
  <c r="Q27" i="8"/>
  <c r="R27" i="8"/>
  <c r="V27" i="8"/>
  <c r="AV27" i="8"/>
  <c r="AU27" i="8"/>
  <c r="AT27" i="8"/>
  <c r="AX26" i="8"/>
  <c r="AW26" i="8"/>
  <c r="AX25" i="8"/>
  <c r="AW25" i="8"/>
  <c r="AX24" i="8"/>
  <c r="AW24" i="8"/>
  <c r="AX23" i="8"/>
  <c r="AW23" i="8"/>
  <c r="AX22" i="8"/>
  <c r="AW22" i="8"/>
  <c r="AX21" i="8"/>
  <c r="AW21" i="8"/>
  <c r="AX20" i="8"/>
  <c r="AW20" i="8"/>
  <c r="AX19" i="8"/>
  <c r="AW19" i="8"/>
  <c r="AX18" i="8"/>
  <c r="AW18" i="8"/>
  <c r="AX17" i="8"/>
  <c r="AW17" i="8"/>
  <c r="AX16" i="8"/>
  <c r="AW16" i="8"/>
  <c r="AX15" i="8"/>
  <c r="AW15" i="8"/>
  <c r="AX14" i="8"/>
  <c r="AW14" i="8"/>
  <c r="AX13" i="8"/>
  <c r="AW13" i="8"/>
  <c r="AX12" i="8"/>
  <c r="AW12" i="8"/>
  <c r="AX11" i="8"/>
  <c r="AW11" i="8"/>
  <c r="AX10" i="8"/>
  <c r="AW10" i="8"/>
  <c r="AX9" i="8"/>
  <c r="AW9" i="8"/>
  <c r="AX8" i="8"/>
  <c r="AW8" i="8"/>
  <c r="AP27" i="8"/>
  <c r="AO27" i="8"/>
  <c r="AN27" i="8"/>
  <c r="AR26" i="8"/>
  <c r="AQ26" i="8"/>
  <c r="AR25" i="8"/>
  <c r="AQ25" i="8"/>
  <c r="AR24" i="8"/>
  <c r="AQ24" i="8"/>
  <c r="AR23" i="8"/>
  <c r="AQ23" i="8"/>
  <c r="AR22" i="8"/>
  <c r="AQ22" i="8"/>
  <c r="AR21" i="8"/>
  <c r="AQ21" i="8"/>
  <c r="AR20" i="8"/>
  <c r="AQ20" i="8"/>
  <c r="AR19" i="8"/>
  <c r="AQ19" i="8"/>
  <c r="AR18" i="8"/>
  <c r="AQ18" i="8"/>
  <c r="AR17" i="8"/>
  <c r="AQ17" i="8"/>
  <c r="AR16" i="8"/>
  <c r="AQ16" i="8"/>
  <c r="AR15" i="8"/>
  <c r="AQ15" i="8"/>
  <c r="AR14" i="8"/>
  <c r="AQ14" i="8"/>
  <c r="AR13" i="8"/>
  <c r="AQ13" i="8"/>
  <c r="AR12" i="8"/>
  <c r="AQ12" i="8"/>
  <c r="AR11" i="8"/>
  <c r="AQ11" i="8"/>
  <c r="AR10" i="8"/>
  <c r="AQ10" i="8"/>
  <c r="AR9" i="8"/>
  <c r="AQ9" i="8"/>
  <c r="AR8" i="8"/>
  <c r="AQ8" i="8"/>
  <c r="AJ27" i="8"/>
  <c r="AI27" i="8"/>
  <c r="AH27" i="8"/>
  <c r="AL26" i="8"/>
  <c r="AK26" i="8"/>
  <c r="AL25" i="8"/>
  <c r="AK25" i="8"/>
  <c r="AL24" i="8"/>
  <c r="AK24" i="8"/>
  <c r="AL23" i="8"/>
  <c r="AK23" i="8"/>
  <c r="AL22" i="8"/>
  <c r="AK22" i="8"/>
  <c r="AL21" i="8"/>
  <c r="AK21" i="8"/>
  <c r="AL20" i="8"/>
  <c r="AK20" i="8"/>
  <c r="AL19" i="8"/>
  <c r="AK19" i="8"/>
  <c r="AL18" i="8"/>
  <c r="AK18" i="8"/>
  <c r="AL17" i="8"/>
  <c r="AK17" i="8"/>
  <c r="AL16" i="8"/>
  <c r="AK16" i="8"/>
  <c r="AL15" i="8"/>
  <c r="AK15" i="8"/>
  <c r="AL14" i="8"/>
  <c r="AK14" i="8"/>
  <c r="AL13" i="8"/>
  <c r="AK13" i="8"/>
  <c r="AL12" i="8"/>
  <c r="AK12" i="8"/>
  <c r="AL11" i="8"/>
  <c r="AK11" i="8"/>
  <c r="AL10" i="8"/>
  <c r="AK10" i="8"/>
  <c r="AL9" i="8"/>
  <c r="AK9" i="8"/>
  <c r="AL8" i="8"/>
  <c r="AK8" i="8"/>
  <c r="AD27" i="8"/>
  <c r="AC27" i="8"/>
  <c r="AB27" i="8"/>
  <c r="AF26" i="8"/>
  <c r="AE26" i="8"/>
  <c r="AF25" i="8"/>
  <c r="AE25" i="8"/>
  <c r="AF24" i="8"/>
  <c r="AE24" i="8"/>
  <c r="AF23" i="8"/>
  <c r="AE23" i="8"/>
  <c r="AF22" i="8"/>
  <c r="AE22" i="8"/>
  <c r="AF21" i="8"/>
  <c r="AE21" i="8"/>
  <c r="AF20" i="8"/>
  <c r="AE20" i="8"/>
  <c r="AF19" i="8"/>
  <c r="AE19" i="8"/>
  <c r="AF18" i="8"/>
  <c r="AE18" i="8"/>
  <c r="AF17" i="8"/>
  <c r="AE17" i="8"/>
  <c r="AF16" i="8"/>
  <c r="AE16" i="8"/>
  <c r="AF15" i="8"/>
  <c r="AE15" i="8"/>
  <c r="AF14" i="8"/>
  <c r="AE14" i="8"/>
  <c r="AF13" i="8"/>
  <c r="AE13" i="8"/>
  <c r="AF12" i="8"/>
  <c r="AE12" i="8"/>
  <c r="AF11" i="8"/>
  <c r="AE11" i="8"/>
  <c r="AF10" i="8"/>
  <c r="AE10" i="8"/>
  <c r="AF9" i="8"/>
  <c r="AE9" i="8"/>
  <c r="AF8" i="8"/>
  <c r="AE8" i="8"/>
  <c r="X27" i="8"/>
  <c r="W27" i="8"/>
  <c r="Z26" i="8"/>
  <c r="Y26" i="8"/>
  <c r="Z25" i="8"/>
  <c r="Y25" i="8"/>
  <c r="Z24" i="8"/>
  <c r="Y24" i="8"/>
  <c r="Z23" i="8"/>
  <c r="Y23" i="8"/>
  <c r="Z22" i="8"/>
  <c r="Y22" i="8"/>
  <c r="Z21" i="8"/>
  <c r="Y21" i="8"/>
  <c r="Z20" i="8"/>
  <c r="Y20" i="8"/>
  <c r="Z19" i="8"/>
  <c r="Y19" i="8"/>
  <c r="Z18" i="8"/>
  <c r="Y18" i="8"/>
  <c r="Z17" i="8"/>
  <c r="Y17" i="8"/>
  <c r="Z16" i="8"/>
  <c r="Y16" i="8"/>
  <c r="Z15" i="8"/>
  <c r="Y15" i="8"/>
  <c r="Z14" i="8"/>
  <c r="Y14" i="8"/>
  <c r="Z13" i="8"/>
  <c r="Y13" i="8"/>
  <c r="Z12" i="8"/>
  <c r="Y12" i="8"/>
  <c r="Z11" i="8"/>
  <c r="Y11" i="8"/>
  <c r="Z10" i="8"/>
  <c r="Y10" i="8"/>
  <c r="Z9" i="8"/>
  <c r="Y9" i="8"/>
  <c r="Z8" i="8"/>
  <c r="Y8" i="8"/>
  <c r="M9" i="8"/>
  <c r="M10" i="8"/>
  <c r="M11" i="8"/>
  <c r="M12" i="8"/>
  <c r="M13" i="8"/>
  <c r="M14" i="8"/>
  <c r="M15" i="8"/>
  <c r="M16" i="8"/>
  <c r="M17" i="8"/>
  <c r="M18" i="8"/>
  <c r="M19" i="8"/>
  <c r="M20" i="8"/>
  <c r="M21" i="8"/>
  <c r="M22" i="8"/>
  <c r="M23" i="8"/>
  <c r="M24" i="8"/>
  <c r="M25" i="8"/>
  <c r="M26" i="8"/>
  <c r="M8" i="8"/>
  <c r="N8" i="8"/>
  <c r="AL17" i="4"/>
  <c r="N9" i="8"/>
  <c r="N10" i="8"/>
  <c r="N11" i="8"/>
  <c r="N12" i="8"/>
  <c r="N13" i="8"/>
  <c r="N14" i="8"/>
  <c r="N15" i="8"/>
  <c r="N16" i="8"/>
  <c r="N17" i="8"/>
  <c r="N18" i="8"/>
  <c r="N19" i="8"/>
  <c r="N20" i="8"/>
  <c r="N21" i="8"/>
  <c r="N22" i="8"/>
  <c r="N23" i="8"/>
  <c r="N24" i="8"/>
  <c r="N25" i="8"/>
  <c r="N26" i="8"/>
  <c r="K104" i="7"/>
  <c r="AE69" i="4"/>
  <c r="P69" i="4"/>
  <c r="P70" i="4" s="1"/>
  <c r="AL21" i="4"/>
  <c r="AL15" i="4"/>
  <c r="AR63" i="7"/>
  <c r="AK63" i="7"/>
  <c r="AD63" i="7"/>
  <c r="W63" i="7"/>
  <c r="AY63" i="7"/>
  <c r="L27" i="8"/>
  <c r="H27" i="8"/>
  <c r="J27" i="8"/>
  <c r="K27" i="8"/>
  <c r="E27" i="8"/>
  <c r="AB29" i="7" l="1"/>
  <c r="AW29" i="7"/>
  <c r="S27" i="8"/>
  <c r="T27" i="8"/>
  <c r="M27" i="8"/>
  <c r="AL27" i="8"/>
  <c r="AK27" i="8"/>
  <c r="AR27" i="8"/>
  <c r="AQ27" i="8"/>
  <c r="AE27" i="8"/>
  <c r="Z27" i="8"/>
  <c r="AX27" i="8"/>
  <c r="AW27" i="8"/>
  <c r="AF27" i="8"/>
  <c r="Y27" i="8"/>
  <c r="N27" i="8"/>
  <c r="AU54" i="4"/>
  <c r="AU53" i="4"/>
  <c r="AT54" i="4"/>
  <c r="AT53" i="4"/>
  <c r="AI54" i="4"/>
  <c r="AI53" i="4"/>
  <c r="AV42" i="4"/>
  <c r="AU42" i="4"/>
  <c r="AT42" i="4"/>
  <c r="AI42" i="4"/>
  <c r="X42" i="4"/>
  <c r="AU35" i="4"/>
  <c r="AT35" i="4"/>
  <c r="AI35" i="4"/>
  <c r="X35" i="4"/>
  <c r="BJ94" i="1"/>
  <c r="BJ108" i="1"/>
  <c r="O76" i="7" l="1"/>
  <c r="O109" i="7" s="1"/>
  <c r="AI34" i="4"/>
  <c r="X34" i="4"/>
  <c r="B111" i="7"/>
  <c r="B110" i="7"/>
  <c r="B109" i="7"/>
  <c r="B108" i="7"/>
  <c r="AZ95" i="7"/>
  <c r="AZ100" i="7"/>
  <c r="AV41" i="4" s="1"/>
  <c r="T93" i="7"/>
  <c r="AZ89" i="7"/>
  <c r="AV40" i="4" s="1"/>
  <c r="T86" i="7"/>
  <c r="AZ71" i="7"/>
  <c r="P67" i="7"/>
  <c r="W50" i="7"/>
  <c r="CA29" i="7"/>
  <c r="N35" i="7"/>
  <c r="L130" i="7"/>
  <c r="AR95" i="7"/>
  <c r="AR100" i="7"/>
  <c r="AU41" i="4" s="1"/>
  <c r="AJ95" i="7"/>
  <c r="AJ100" i="7"/>
  <c r="AT41" i="4" s="1"/>
  <c r="AB95" i="7"/>
  <c r="AL19" i="4" s="1"/>
  <c r="AB100" i="7"/>
  <c r="AI41" i="4" s="1"/>
  <c r="T95" i="7"/>
  <c r="T100" i="7"/>
  <c r="X41" i="4" s="1"/>
  <c r="AR89" i="7"/>
  <c r="AU40" i="4" s="1"/>
  <c r="AJ89" i="7"/>
  <c r="AT40" i="4" s="1"/>
  <c r="AB89" i="7"/>
  <c r="AI40" i="4" s="1"/>
  <c r="T89" i="7"/>
  <c r="X40" i="4" s="1"/>
  <c r="AQ71" i="7"/>
  <c r="AU39" i="4" s="1"/>
  <c r="AH71" i="7"/>
  <c r="AT39" i="4" s="1"/>
  <c r="Y71" i="7"/>
  <c r="AI39" i="4" s="1"/>
  <c r="P71" i="7"/>
  <c r="X39" i="4" s="1"/>
  <c r="BK29" i="7"/>
  <c r="BG29" i="7"/>
  <c r="AF98" i="1"/>
  <c r="Z98" i="1"/>
  <c r="T98" i="1"/>
  <c r="X58" i="4"/>
  <c r="U97" i="4"/>
  <c r="M17" i="4"/>
  <c r="AH45" i="1"/>
  <c r="AX108" i="1"/>
  <c r="AT51" i="4" s="1"/>
  <c r="AL108" i="1"/>
  <c r="AI51" i="4" s="1"/>
  <c r="AX94" i="1"/>
  <c r="AL94" i="1"/>
  <c r="AH77" i="1"/>
  <c r="AM77" i="1"/>
  <c r="AC77" i="1"/>
  <c r="AH61" i="1"/>
  <c r="AM61" i="1"/>
  <c r="AC61" i="1"/>
  <c r="AC43" i="1"/>
  <c r="AM43" i="1" s="1"/>
  <c r="AC44" i="1"/>
  <c r="AM44" i="1" s="1"/>
  <c r="AC42" i="1"/>
  <c r="AU34" i="4" l="1"/>
  <c r="O75" i="7"/>
  <c r="O108" i="7" s="1"/>
  <c r="AV39" i="4"/>
  <c r="AC45" i="1"/>
  <c r="AM45" i="1" s="1"/>
  <c r="AM42" i="1"/>
  <c r="BW29" i="7"/>
  <c r="AU51" i="4"/>
  <c r="AU58" i="4" s="1"/>
  <c r="AI50" i="4"/>
  <c r="AI57" i="4" s="1"/>
  <c r="AU50" i="4"/>
  <c r="AU57" i="4" s="1"/>
  <c r="AT50" i="4"/>
  <c r="AT57" i="4" s="1"/>
  <c r="AT58" i="4"/>
  <c r="AI58" i="4"/>
  <c r="AT34" i="4" l="1"/>
  <c r="AU36" i="4"/>
  <c r="AL11" i="4"/>
  <c r="I28" i="4" s="1"/>
  <c r="S28" i="4" s="1"/>
  <c r="U93" i="4" s="1"/>
  <c r="AI36" i="4"/>
  <c r="AT45" i="4" l="1"/>
  <c r="AT36" i="4"/>
  <c r="AU45" i="4"/>
  <c r="AI45" i="4"/>
  <c r="AI44" i="4"/>
  <c r="AI38" i="4"/>
  <c r="AI43" i="4" s="1"/>
  <c r="AU44" i="4"/>
  <c r="AU38" i="4"/>
  <c r="AU43" i="4" s="1"/>
  <c r="AV35" i="4"/>
  <c r="AV45" i="4" s="1"/>
  <c r="AT44" i="4" l="1"/>
  <c r="AT38" i="4"/>
  <c r="AT43" i="4" s="1"/>
  <c r="AV36" i="4"/>
  <c r="AV38" i="4" l="1"/>
  <c r="AV43" i="4" s="1"/>
  <c r="AV44" i="4"/>
  <c r="X45" i="4"/>
  <c r="X36" i="4" l="1"/>
  <c r="X44" i="4" l="1"/>
  <c r="X38" i="4"/>
  <c r="X43"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Marta Barczak</author>
  </authors>
  <commentList>
    <comment ref="A55" authorId="0" shapeId="0" xr:uid="{8440446D-D8DE-4262-B847-56DB06750C16}">
      <text>
        <r>
          <rPr>
            <b/>
            <sz val="9"/>
            <color indexed="81"/>
            <rFont val="Tahoma"/>
            <charset val="1"/>
          </rPr>
          <t>Marta Barczak:</t>
        </r>
        <r>
          <rPr>
            <sz val="9"/>
            <color indexed="81"/>
            <rFont val="Tahoma"/>
            <charset val="1"/>
          </rPr>
          <t xml:space="preserve">
Zobowiązania kredytowe, poręczenia, leasing, oraz zobowiązania z tytułu płatności faktur, opłat, składek KRUS (poz. Arkusz Majątek pkt. VI</t>
        </r>
      </text>
    </comment>
    <comment ref="A56" authorId="0" shapeId="0" xr:uid="{959F0D54-279F-48CB-8FD4-8774887A6290}">
      <text>
        <r>
          <rPr>
            <b/>
            <sz val="9"/>
            <color indexed="81"/>
            <rFont val="Tahoma"/>
            <charset val="1"/>
          </rPr>
          <t>Marta Barczak:</t>
        </r>
        <r>
          <rPr>
            <sz val="9"/>
            <color indexed="81"/>
            <rFont val="Tahoma"/>
            <charset val="1"/>
          </rPr>
          <t xml:space="preserve">
Zobowiązania przypadające do spłaty w ciągu 12 miesięcy</t>
        </r>
      </text>
    </comment>
  </commentList>
</comments>
</file>

<file path=xl/sharedStrings.xml><?xml version="1.0" encoding="utf-8"?>
<sst xmlns="http://schemas.openxmlformats.org/spreadsheetml/2006/main" count="749" uniqueCount="464">
  <si>
    <t>Data wpływu:</t>
  </si>
  <si>
    <t>(wypełnia Bank)</t>
  </si>
  <si>
    <t>INFORMACJA O GOSPODARSTWIE ROLNYM</t>
  </si>
  <si>
    <t xml:space="preserve">Na dzień </t>
  </si>
  <si>
    <t>CZĘŚĆ A - WYPEŁNIA ROLNIK</t>
  </si>
  <si>
    <t>I. Klient:</t>
  </si>
  <si>
    <t>(Nazwisko, imię, adres zamieszkania, telefon)</t>
  </si>
  <si>
    <t>PESEL</t>
  </si>
  <si>
    <t>NIP</t>
  </si>
  <si>
    <t>REGON</t>
  </si>
  <si>
    <t>Tak</t>
  </si>
  <si>
    <t>Nie</t>
  </si>
  <si>
    <t xml:space="preserve">Powiązany kapitałowo lub organizacyjnie z członkiem Ludowego Banku Spółdzielczego w Strzałkowie lub osobą zajmującą </t>
  </si>
  <si>
    <t>roślinna</t>
  </si>
  <si>
    <t>zwierzęca</t>
  </si>
  <si>
    <t>mieszana</t>
  </si>
  <si>
    <t>dział specjalny</t>
  </si>
  <si>
    <t>Rok rozpoczęcia działalności:</t>
  </si>
  <si>
    <t>II. Osoby pozostające we wspólnym gospodarstwie domowym:</t>
  </si>
  <si>
    <t>- członkowie rodziny</t>
  </si>
  <si>
    <t xml:space="preserve">osób, w tym stale pracujących w gospodarstwie </t>
  </si>
  <si>
    <t>osób</t>
  </si>
  <si>
    <t>wspólnota ustawowa</t>
  </si>
  <si>
    <t xml:space="preserve">- inni pracujący w gospodarstwie na stałe </t>
  </si>
  <si>
    <t xml:space="preserve">osób, sezonowo </t>
  </si>
  <si>
    <t>III. Majątek:</t>
  </si>
  <si>
    <t>a/ Grunty (stan na dzień składania informacji)</t>
  </si>
  <si>
    <t>1.</t>
  </si>
  <si>
    <t>2.</t>
  </si>
  <si>
    <t>3.</t>
  </si>
  <si>
    <t>Razem</t>
  </si>
  <si>
    <t>Grunty orne</t>
  </si>
  <si>
    <t>Trwałe użytki zielone</t>
  </si>
  <si>
    <t>Inne</t>
  </si>
  <si>
    <t>Rodzaj</t>
  </si>
  <si>
    <t>Grunty własne /ha/</t>
  </si>
  <si>
    <t>Ogółem grunty własne</t>
  </si>
  <si>
    <t>Ogółem grunty</t>
  </si>
  <si>
    <t>x</t>
  </si>
  <si>
    <t>Razem wartość gruntów własnych wg rolnika</t>
  </si>
  <si>
    <t>*wypełnia Bank - Razem wartość gruntów własnych wg Banku (śr.ceny GUS)</t>
  </si>
  <si>
    <t xml:space="preserve">b/ Budynki i budowle </t>
  </si>
  <si>
    <t>Budynek,budowla
(rodzaj)</t>
  </si>
  <si>
    <t>Wg wyceny</t>
  </si>
  <si>
    <t>4.</t>
  </si>
  <si>
    <t>5.</t>
  </si>
  <si>
    <t>6.</t>
  </si>
  <si>
    <t>Razem wartość</t>
  </si>
  <si>
    <t>dobry</t>
  </si>
  <si>
    <t>średni</t>
  </si>
  <si>
    <t>zły</t>
  </si>
  <si>
    <t>Wg polisy
ubezpiecze-
niowej</t>
  </si>
  <si>
    <t xml:space="preserve">c/ Maszyny, urządzenia, pojazdy </t>
  </si>
  <si>
    <t>Nazwa (rodzaj)</t>
  </si>
  <si>
    <t>7.</t>
  </si>
  <si>
    <t>8.</t>
  </si>
  <si>
    <t>9.</t>
  </si>
  <si>
    <t>10.</t>
  </si>
  <si>
    <t>11.</t>
  </si>
  <si>
    <t>Wg polisy ubezpiecze-
niowej</t>
  </si>
  <si>
    <t>Rok
produkcji</t>
  </si>
  <si>
    <t xml:space="preserve">d/ Stado podstawowe </t>
  </si>
  <si>
    <t>Wyszczególnienie</t>
  </si>
  <si>
    <t>Dzierżawa
/ha/</t>
  </si>
  <si>
    <t>Grunty słabe
(kl. V, VI)</t>
  </si>
  <si>
    <t>Grunty średnie
(kl. IIIb, IV)</t>
  </si>
  <si>
    <t>Grunty dobre
(kl. I, II, IIIa)</t>
  </si>
  <si>
    <t>Rok
budowy</t>
  </si>
  <si>
    <t>Wg
wyceny</t>
  </si>
  <si>
    <t>Szacunk-
owa</t>
  </si>
  <si>
    <t>Szacunko-
wa</t>
  </si>
  <si>
    <t>Ilość /szt./</t>
  </si>
  <si>
    <t>Wartość /zł/</t>
  </si>
  <si>
    <t>Krowy</t>
  </si>
  <si>
    <t>…</t>
  </si>
  <si>
    <t>e/ Stado obrotowe</t>
  </si>
  <si>
    <t>Tuczniki</t>
  </si>
  <si>
    <t>Cielęta</t>
  </si>
  <si>
    <t xml:space="preserve">f/ Zapasy (stan na dzień składania informacji)  </t>
  </si>
  <si>
    <t>Zboża</t>
  </si>
  <si>
    <t>Pasza z zakupu</t>
  </si>
  <si>
    <t>Nawozy</t>
  </si>
  <si>
    <t>Środki ochrony roślin</t>
  </si>
  <si>
    <t>IV. Należności :</t>
  </si>
  <si>
    <t>Należności od odbiorców  (pieniądze do otrzymania za sprzedane produkty):</t>
  </si>
  <si>
    <t xml:space="preserve">w tym: przeterminowane: </t>
  </si>
  <si>
    <t>VI. Zobowiązania:</t>
  </si>
  <si>
    <t>terminowa</t>
  </si>
  <si>
    <t>nieterminowa</t>
  </si>
  <si>
    <t>gotówkowy</t>
  </si>
  <si>
    <t>mieszkaniowy</t>
  </si>
  <si>
    <t>inwestycyjny</t>
  </si>
  <si>
    <t>obrotowy</t>
  </si>
  <si>
    <t>(np. składki, opłaty, faktury i rachunki do zapłacenia):</t>
  </si>
  <si>
    <t>w tym: przeterminowane:</t>
  </si>
  <si>
    <t>VII. Główni odbiorcy i dostawcy</t>
  </si>
  <si>
    <t>Główni odbiorcy produktów z którymi zawarto umowy kontraktacyjne:</t>
  </si>
  <si>
    <t>Pozostali odbiorcy</t>
  </si>
  <si>
    <t>Główni dostawcy środków do produkcji:</t>
  </si>
  <si>
    <t>VIII. Przychody i koszty:</t>
  </si>
  <si>
    <t>Rok ubiegły</t>
  </si>
  <si>
    <t>12.</t>
  </si>
  <si>
    <t>Pszenica</t>
  </si>
  <si>
    <t>Żyto</t>
  </si>
  <si>
    <t>Pszenżyto</t>
  </si>
  <si>
    <t>Jęczmień</t>
  </si>
  <si>
    <t>Owies</t>
  </si>
  <si>
    <t>Mieszanki</t>
  </si>
  <si>
    <t>Kukurydza</t>
  </si>
  <si>
    <t>Rzepak</t>
  </si>
  <si>
    <t>Buraki cukrowe</t>
  </si>
  <si>
    <t>Ziemniaki</t>
  </si>
  <si>
    <t>* wartość 0 jeśli produkcja na paszę</t>
  </si>
  <si>
    <t>Cena /zł/</t>
  </si>
  <si>
    <t>Maciory</t>
  </si>
  <si>
    <t>Mleko</t>
  </si>
  <si>
    <t>Energia, gaz, opał</t>
  </si>
  <si>
    <t>Zakup drobnego sprzętu</t>
  </si>
  <si>
    <t>Naprawy  maszyn i urządzeń</t>
  </si>
  <si>
    <t>Opłaty z tytułu dzierżawy</t>
  </si>
  <si>
    <t>Podatki, KRUS, ZUS, ubezpiecz.</t>
  </si>
  <si>
    <t>Jeżeli wynik finansowy ujemny (strata) proszę podać przyczyny oraz przez jaki czas się utrzymuje (w miesiącach):</t>
  </si>
  <si>
    <t>Działalność pozarolnicza</t>
  </si>
  <si>
    <t>-</t>
  </si>
  <si>
    <t>Wydatki niezwiązane z działalnością rolniczą</t>
  </si>
  <si>
    <t>Stałe obciążenia z tytułu:</t>
  </si>
  <si>
    <t>wyroków sądowych</t>
  </si>
  <si>
    <t>świadczeń alimentacyjnych</t>
  </si>
  <si>
    <t>podatków niezwiązanych z działalnością rolniczą</t>
  </si>
  <si>
    <t>h/ Miesięczne koszty utrzymania rodziny:</t>
  </si>
  <si>
    <t>liczba członków rodziny</t>
  </si>
  <si>
    <t xml:space="preserve">m-czne koszty utrzymania rodziny </t>
  </si>
  <si>
    <t>niższym</t>
  </si>
  <si>
    <t>zbliżonym</t>
  </si>
  <si>
    <t>wyższym</t>
  </si>
  <si>
    <t>Miejscowość, data</t>
  </si>
  <si>
    <t xml:space="preserve">Podmiotami powiązanymi kapitałowo lub organizacyjnie należy uznać: </t>
  </si>
  <si>
    <t>a)</t>
  </si>
  <si>
    <t>b)</t>
  </si>
  <si>
    <t>c)</t>
  </si>
  <si>
    <t>d)</t>
  </si>
  <si>
    <t>e)</t>
  </si>
  <si>
    <t>2</t>
  </si>
  <si>
    <t>3</t>
  </si>
  <si>
    <t>4</t>
  </si>
  <si>
    <t>podmioty mające wspólnego właściciela (przyjmuje się jednak, że w każdym przypadku, gdy występuje udział powyżej 50% mamy do czynienia z Grupą Podmiotów Powiązanych) – z wyłączeniem podmiotów, w których Bank posiada 100% udziałów,</t>
  </si>
  <si>
    <t>podmioty powiązane kapitałowo (o udziale kapitałowym przekraczającym 50%) lub organizacyjnie,</t>
  </si>
  <si>
    <t>podmioty połączone na podstawie gwarancji/poręczeń oraz pożyczek wzajemnych, a w szczególności gwarancji/poręczeń wzajemnych oraz dopłat do udziałów,</t>
  </si>
  <si>
    <t>podmioty, w przypadku których spłata zadłużenia osobistego jest uzależniona od kondycji finansowej tego podmiotu i/lub wartości udziałów w podmiocie,</t>
  </si>
  <si>
    <t>inne podmioty pozostające w związku gospodarczym opartym na stałej współpracy, który może mieć istotny wpływ na pogorszenie się sytuacji finansowej jednego z podmiotów.</t>
  </si>
  <si>
    <t>wypełnić w przypadku ubiegania się o kredyt</t>
  </si>
  <si>
    <t>wpisać odpowiednie</t>
  </si>
  <si>
    <t>kg</t>
  </si>
  <si>
    <t>ton</t>
  </si>
  <si>
    <t>sztuk</t>
  </si>
  <si>
    <t>litrów</t>
  </si>
  <si>
    <t>Ilość</t>
  </si>
  <si>
    <t>Jed.</t>
  </si>
  <si>
    <t>Razem:</t>
  </si>
  <si>
    <t>PLUS (+)</t>
  </si>
  <si>
    <t>- wydatki o charakterze stałym nie związane z działalnością rolniczą (VIII.g.1):</t>
  </si>
  <si>
    <t xml:space="preserve">- stałe obciążenia z tyt. wyroków sądowych, świadczeń alimentacyjnych, podatków nie związanych z dział. rolniczą: (VIII.g.2): </t>
  </si>
  <si>
    <t>- pozostałe</t>
  </si>
  <si>
    <t>MINUS (-)</t>
  </si>
  <si>
    <t>DOCHÓD roczny:</t>
  </si>
  <si>
    <t>osób    12 m-cy x (VIII.h):</t>
  </si>
  <si>
    <t xml:space="preserve">- utrzymanie członków rodziny </t>
  </si>
  <si>
    <t>:12=</t>
  </si>
  <si>
    <t xml:space="preserve">3. Sytuacja finansowa rolnika </t>
  </si>
  <si>
    <t>A. Przychody</t>
  </si>
  <si>
    <t>B. Koszty</t>
  </si>
  <si>
    <t>C. Dochód ze sprzedaży (A-B)</t>
  </si>
  <si>
    <t>G. Przychody spoza gospodarstwa</t>
  </si>
  <si>
    <t>H. Koszty działalności spoza gospodarstwa</t>
  </si>
  <si>
    <t>I. Koszty utrzymania rodziny</t>
  </si>
  <si>
    <t xml:space="preserve">J. Dochód dyspozycyjny rolnika </t>
  </si>
  <si>
    <t>Rentowność sprzedaży gospodarstwa (%) [C/A*100%]</t>
  </si>
  <si>
    <t>Zyskowność gospodarstwa (%) [((A+F)-(B+D))/(A+F)]</t>
  </si>
  <si>
    <t>4. Sytuacja majątkowa rolnika</t>
  </si>
  <si>
    <t>A. Majątek trwały</t>
  </si>
  <si>
    <t>B. Majątek obrotowy w tym:</t>
  </si>
  <si>
    <t>B1. Zapasy</t>
  </si>
  <si>
    <t>B2. Należności</t>
  </si>
  <si>
    <t>B3. Inwestycje krótkoterminowe</t>
  </si>
  <si>
    <t>C. Zobowiązania ogółem w tym:</t>
  </si>
  <si>
    <t>C1. Zobowiązania krótkoterminowe (bez poręczeń)</t>
  </si>
  <si>
    <t>Wskaźnik zadłużenia [C/ (A+B)]</t>
  </si>
  <si>
    <t>5. Łączne zobowiązania Klienta z tytułu kredytów i poręczeń (na podstawie zweryfikowanych danych z bankowego systemu informatycznego, bazy BIK, oświadczeń i innych):</t>
  </si>
  <si>
    <t>1. LBS Strzałkowo:</t>
  </si>
  <si>
    <t>2. Inne banki:</t>
  </si>
  <si>
    <t>TAK/NIE</t>
  </si>
  <si>
    <t>Obsługa posiadanych kredytów prawidłowa</t>
  </si>
  <si>
    <t>Zyskowność gospodarstwa na poziomie min. 5%</t>
  </si>
  <si>
    <t>Wnioskodawca  posiada zdolność kredytową w całym okresie kredytowania</t>
  </si>
  <si>
    <t>Proponowane zabezpieczenie kredytu jest adekwatne do ryzyka banku</t>
  </si>
  <si>
    <t>*brak spełnienia warunku powinien mieć odzwierciedlenie w komentarzu poniże</t>
  </si>
  <si>
    <t xml:space="preserve">KOMENTARZ </t>
  </si>
  <si>
    <t>(w tym inne informacje niezawarte powyżej a istotne zdaniem rekomendującego np. dotyczące zabezpieczenia a w przypadku kredytu obrotowego komentarz do zapotrzebowania na kapitał obrotowy)</t>
  </si>
  <si>
    <t>Data, stempel funkcyjny i podpis pracownika placówki Banku</t>
  </si>
  <si>
    <t>* Wskaźnik LTV wyliczany w przypadku ubiegania się o kredyt zabezpieczony hipotecznie</t>
  </si>
  <si>
    <t>rozdzielność majtątkowa</t>
  </si>
  <si>
    <t>stan</t>
  </si>
  <si>
    <t>taknie</t>
  </si>
  <si>
    <t>kredyt</t>
  </si>
  <si>
    <t>termin</t>
  </si>
  <si>
    <t>poziom</t>
  </si>
  <si>
    <t>jednostka</t>
  </si>
  <si>
    <t>malzenstwo</t>
  </si>
  <si>
    <t>dzial</t>
  </si>
  <si>
    <t>placowki</t>
  </si>
  <si>
    <t>Oddział w Strzałkowie</t>
  </si>
  <si>
    <t>Oddział w Orchowie</t>
  </si>
  <si>
    <t>Oddział w Kole</t>
  </si>
  <si>
    <t>Oddział w Rzgowie</t>
  </si>
  <si>
    <t>Oddział w Świnicach Warckich</t>
  </si>
  <si>
    <t>Filia w Brudzewie</t>
  </si>
  <si>
    <t>Filia w Grzegorzewie</t>
  </si>
  <si>
    <t>Filia w Kościelcu</t>
  </si>
  <si>
    <t>Filia w Osieku Małym</t>
  </si>
  <si>
    <t>Punkt Kasowy w Koninie</t>
  </si>
  <si>
    <t>normalna</t>
  </si>
  <si>
    <t>pod obserwacją</t>
  </si>
  <si>
    <t>poniżej standardu</t>
  </si>
  <si>
    <t>wątpliwa</t>
  </si>
  <si>
    <t>stracona</t>
  </si>
  <si>
    <t>ryzyko</t>
  </si>
  <si>
    <t>zabezpieczenia</t>
  </si>
  <si>
    <t>hipoteka na nieruchomości mieszkalnej</t>
  </si>
  <si>
    <t>hipoteka na nieruchomości komercyjnej</t>
  </si>
  <si>
    <t>hipoteka - pozostałe</t>
  </si>
  <si>
    <t>zastaw rejestrowy na rzeczy ruchomej</t>
  </si>
  <si>
    <t>przewłaszczenie środków trwałych</t>
  </si>
  <si>
    <t>przewłaszczenie zapasów</t>
  </si>
  <si>
    <t>blokada lokaty wewnętrznej</t>
  </si>
  <si>
    <t>cesja wierzytelności</t>
  </si>
  <si>
    <t>ubezpieczenie kredytu (GRKB)</t>
  </si>
  <si>
    <t>cesja na polisie na życie</t>
  </si>
  <si>
    <t>cesja polisy ubezpieczenia majątku</t>
  </si>
  <si>
    <t>poręczenie cywilne</t>
  </si>
  <si>
    <t>poręczenie wekslowe</t>
  </si>
  <si>
    <t>weksel własny imblanco</t>
  </si>
  <si>
    <t>Kredyt odnawialny w Rachunku Bieżącym Rolniczym</t>
  </si>
  <si>
    <t>Kredyt obrotowy do 12 m-cy</t>
  </si>
  <si>
    <t>Kredyt obrotowy powyżej 12 m-cy</t>
  </si>
  <si>
    <t>Kredyt obrotowy preferencyjny "klęskowy"</t>
  </si>
  <si>
    <t>Kredyt "OSM Łowicz"</t>
  </si>
  <si>
    <t>Kredyt inwestycyjny komercyjny do 12 m-cy</t>
  </si>
  <si>
    <t>Kredyt inwestycyjny komercyjny pow. 12 do 36 m-cy</t>
  </si>
  <si>
    <t>Kredyt inwestycyjny komercyjny pow. 36 m-cy</t>
  </si>
  <si>
    <t xml:space="preserve">Kredyt inwestycyjny "Unijny" </t>
  </si>
  <si>
    <t>Kredyt CSK</t>
  </si>
  <si>
    <t>nMR</t>
  </si>
  <si>
    <t>nKZ</t>
  </si>
  <si>
    <t>nIP</t>
  </si>
  <si>
    <t>nBR</t>
  </si>
  <si>
    <t>Pożyczka hipoteczna</t>
  </si>
  <si>
    <t>Kredyt gotówkowy</t>
  </si>
  <si>
    <t>rodzaj kredytu</t>
  </si>
  <si>
    <t>Kredyt mieszkaniowy</t>
  </si>
  <si>
    <t xml:space="preserve">Kredyt z dotacją na zakup kolektorów słonecznych </t>
  </si>
  <si>
    <t>prawidłowa</t>
  </si>
  <si>
    <t>nieprawidłowa</t>
  </si>
  <si>
    <t>praw</t>
  </si>
  <si>
    <t>nie dotyczy</t>
  </si>
  <si>
    <r>
      <t>W związku z pewnymi regułami posługiwania się aplikacją Excel, w polach tekstowych pierwszym znakiem nie może być myślnik (</t>
    </r>
    <r>
      <rPr>
        <b/>
        <sz val="11"/>
        <color indexed="10"/>
        <rFont val="Calibri"/>
        <family val="2"/>
        <charset val="238"/>
      </rPr>
      <t>-</t>
    </r>
    <r>
      <rPr>
        <sz val="11"/>
        <color theme="1"/>
        <rFont val="Calibri"/>
        <family val="2"/>
        <charset val="238"/>
        <scheme val="minor"/>
      </rPr>
      <t>) ani znak równości (</t>
    </r>
    <r>
      <rPr>
        <b/>
        <sz val="11"/>
        <color indexed="10"/>
        <rFont val="Calibri"/>
        <family val="2"/>
        <charset val="238"/>
      </rPr>
      <t>=</t>
    </r>
    <r>
      <rPr>
        <sz val="11"/>
        <color theme="1"/>
        <rFont val="Calibri"/>
        <family val="2"/>
        <charset val="238"/>
        <scheme val="minor"/>
      </rPr>
      <t>).</t>
    </r>
  </si>
  <si>
    <t>POMOC</t>
  </si>
  <si>
    <t>* - wybrać odpowiednio</t>
  </si>
  <si>
    <t>przy ocenie zdolności kredytowej w przypadku ubiegania się o kredyt</t>
  </si>
  <si>
    <t>ocena</t>
  </si>
  <si>
    <t>KREDYTOBIORCY</t>
  </si>
  <si>
    <t>PORĘCZYCIELA</t>
  </si>
  <si>
    <t>hipoteczny</t>
  </si>
  <si>
    <t>podpis/y</t>
  </si>
  <si>
    <t xml:space="preserve">e/ Wynik finansowy z działalności rolniczej (zysk/strata): a + b + d - c </t>
  </si>
  <si>
    <t>i/ Dochód rolnika: e + f - g - h</t>
  </si>
  <si>
    <t>Dochód z prowadzenia gospodarstwa rolnego (VIII.i rok ubiegły)</t>
  </si>
  <si>
    <t>wynik do kalkulatora kredytowego skorygowany o potrzeby rozwojowe firmy</t>
  </si>
  <si>
    <t>Czy występują tytuły egzekucyjne</t>
  </si>
  <si>
    <t>Czy wnioskodawca nie posiada zaległości  wobec ZUS, KRUS, Urzędu Gminy, US, ANR, inne</t>
  </si>
  <si>
    <t>Czy wnioskodawca posiada wykształcenie rolnicze lub/i min. 5 lat doświadczenia w prowadzeniu gospodarstwa rolnego</t>
  </si>
  <si>
    <t>Wnioskodawca posiada w Banku rachunek od min. 6 m-cy.</t>
  </si>
  <si>
    <t>zł</t>
  </si>
  <si>
    <t>weryfikacji dokonano w oparciu o wyciąg / wydruk historii rachunku w banku</t>
  </si>
  <si>
    <t>W przypadku ubiegania się o kredyt konsumencki:</t>
  </si>
  <si>
    <t>pozytywnie</t>
  </si>
  <si>
    <t>negatywnie</t>
  </si>
  <si>
    <t>weryfikacja</t>
  </si>
  <si>
    <t>(podać nazwę banku)</t>
  </si>
  <si>
    <r>
      <t xml:space="preserve">CZĘŚĆ B - WYPEŁNIA BANK - OCENA </t>
    </r>
    <r>
      <rPr>
        <b/>
        <sz val="6"/>
        <color indexed="8"/>
        <rFont val="Calibri"/>
        <family val="2"/>
        <charset val="238"/>
      </rPr>
      <t>KREDYTOBIORCY/PORĘCZYCIELA</t>
    </r>
    <r>
      <rPr>
        <b/>
        <sz val="11"/>
        <color indexed="8"/>
        <rFont val="Calibri"/>
        <family val="2"/>
        <charset val="238"/>
      </rPr>
      <t>*</t>
    </r>
  </si>
  <si>
    <t>Załącznik nr 11 do Instrukcji udzielania kredytów dla klientów instytucjonalnych w Ludowym Banku Spółdzielczym w Strzałkowie</t>
  </si>
  <si>
    <t xml:space="preserve">3. </t>
  </si>
  <si>
    <t>Jałówki cielne</t>
  </si>
  <si>
    <t>Loszki</t>
  </si>
  <si>
    <t>….…..</t>
  </si>
  <si>
    <t>Cielęta do 6 m-cy</t>
  </si>
  <si>
    <t>Młodzież pow. 6 m-cy do 12 m-cy</t>
  </si>
  <si>
    <t>Jałówki pow. 12 m-cy</t>
  </si>
  <si>
    <t>Buhaje pow. 12 m-cy</t>
  </si>
  <si>
    <t>Prosięta do 2 m-cy</t>
  </si>
  <si>
    <t>Warchlaki pow. 2 m-cy do 4 m-cy</t>
  </si>
  <si>
    <t>Tuczniki pow. 4 m-cy</t>
  </si>
  <si>
    <t>Jałówki</t>
  </si>
  <si>
    <t>Buhaje</t>
  </si>
  <si>
    <t>…….</t>
  </si>
  <si>
    <t>Nazwa instytucji finansującej</t>
  </si>
  <si>
    <t>leasing</t>
  </si>
  <si>
    <t>Kwota i waluta wg umowy</t>
  </si>
  <si>
    <t>Aktualna kwota pozostająca do spłaty</t>
  </si>
  <si>
    <t>Okres kredytowania od…do…</t>
  </si>
  <si>
    <t>Rodzaj zabezpieczenia</t>
  </si>
  <si>
    <t>c/ Zobowiązania wobec Dostawców, KRUS, ZUS, US i innych</t>
  </si>
  <si>
    <t>Paliwa</t>
  </si>
  <si>
    <t>Nawozy i środki ochrony roślin</t>
  </si>
  <si>
    <t>Pasze i koncentraty</t>
  </si>
  <si>
    <t>Materiał siewny i hodowlany</t>
  </si>
  <si>
    <t>Paliwo</t>
  </si>
  <si>
    <t>Usługi  (w tym weterynaryjne)</t>
  </si>
  <si>
    <t>Najem siły roboczej</t>
  </si>
  <si>
    <t>Dopłaty bezpośrednie</t>
  </si>
  <si>
    <t>Zwrot podatku akcyzowego</t>
  </si>
  <si>
    <t>Płynność bieżąca [B/C1]</t>
  </si>
  <si>
    <t>Oświadczenia  i upoważnienia 
(nie dotyczą wnioskodawcy (-ów) wypełniającego (-ych) wniosek kredytowy)</t>
  </si>
  <si>
    <t>Poręczyciel</t>
  </si>
  <si>
    <t>Małżonek</t>
  </si>
  <si>
    <t>TAK/ NIE</t>
  </si>
  <si>
    <r>
      <t xml:space="preserve">Rodzaj </t>
    </r>
    <r>
      <rPr>
        <sz val="8"/>
        <rFont val="Calibri"/>
        <family val="2"/>
        <charset val="238"/>
      </rPr>
      <t>zobowiązania</t>
    </r>
  </si>
  <si>
    <r>
      <t>Podmioty powiązane kapitałowo i organizacyjnie</t>
    </r>
    <r>
      <rPr>
        <vertAlign val="superscript"/>
        <sz val="9"/>
        <rFont val="Calibri"/>
        <family val="2"/>
        <charset val="238"/>
      </rPr>
      <t>1</t>
    </r>
    <r>
      <rPr>
        <sz val="6"/>
        <rFont val="Calibri"/>
        <family val="2"/>
        <charset val="238"/>
      </rPr>
      <t>(TAK/NIE)</t>
    </r>
    <r>
      <rPr>
        <vertAlign val="superscript"/>
        <sz val="9"/>
        <rFont val="Calibri"/>
        <family val="2"/>
        <charset val="238"/>
      </rPr>
      <t>2</t>
    </r>
    <r>
      <rPr>
        <sz val="9"/>
        <rFont val="Calibri"/>
        <family val="2"/>
        <charset val="238"/>
      </rPr>
      <t xml:space="preserve">:  </t>
    </r>
  </si>
  <si>
    <r>
      <t xml:space="preserve">stanowisko kierownicze w Banku lub z jednostką powiązaną z nimi kapitałowo lub organizacyjnie </t>
    </r>
    <r>
      <rPr>
        <sz val="6"/>
        <rFont val="Calibri"/>
        <family val="2"/>
        <charset val="238"/>
      </rPr>
      <t>(TAK/NIE)</t>
    </r>
    <r>
      <rPr>
        <vertAlign val="superscript"/>
        <sz val="9"/>
        <rFont val="Calibri"/>
        <family val="2"/>
        <charset val="238"/>
      </rPr>
      <t>2</t>
    </r>
  </si>
  <si>
    <r>
      <t xml:space="preserve">Dominująca  produkcja </t>
    </r>
    <r>
      <rPr>
        <sz val="6"/>
        <rFont val="Calibri"/>
        <family val="2"/>
        <charset val="238"/>
      </rPr>
      <t>(roślinna/zwierzęca/mieszana/dział specjalny)</t>
    </r>
    <r>
      <rPr>
        <vertAlign val="superscript"/>
        <sz val="9"/>
        <rFont val="Calibri"/>
        <family val="2"/>
        <charset val="238"/>
      </rPr>
      <t>2</t>
    </r>
    <r>
      <rPr>
        <sz val="9"/>
        <rFont val="Calibri"/>
        <family val="2"/>
        <charset val="238"/>
      </rPr>
      <t xml:space="preserve">: </t>
    </r>
  </si>
  <si>
    <r>
      <t xml:space="preserve">Między małżonkami jest </t>
    </r>
    <r>
      <rPr>
        <sz val="6"/>
        <rFont val="Calibri"/>
        <family val="2"/>
        <charset val="238"/>
      </rPr>
      <t>(wspólnota ustawowa / rozdzielność majątkowa)</t>
    </r>
    <r>
      <rPr>
        <vertAlign val="superscript"/>
        <sz val="9"/>
        <rFont val="Calibri"/>
        <family val="2"/>
        <charset val="238"/>
      </rPr>
      <t>2</t>
    </r>
  </si>
  <si>
    <r>
      <t>Powierz-
chnia /m</t>
    </r>
    <r>
      <rPr>
        <vertAlign val="superscript"/>
        <sz val="9"/>
        <rFont val="Calibri"/>
        <family val="2"/>
        <charset val="238"/>
      </rPr>
      <t>2</t>
    </r>
    <r>
      <rPr>
        <sz val="9"/>
        <rFont val="Calibri"/>
        <family val="2"/>
        <charset val="238"/>
      </rPr>
      <t>/
Pojemność /m</t>
    </r>
    <r>
      <rPr>
        <vertAlign val="superscript"/>
        <sz val="9"/>
        <rFont val="Calibri"/>
        <family val="2"/>
        <charset val="238"/>
      </rPr>
      <t>3</t>
    </r>
    <r>
      <rPr>
        <sz val="9"/>
        <rFont val="Calibri"/>
        <family val="2"/>
        <charset val="238"/>
      </rPr>
      <t>/</t>
    </r>
    <r>
      <rPr>
        <vertAlign val="superscript"/>
        <sz val="9"/>
        <rFont val="Calibri"/>
        <family val="2"/>
        <charset val="238"/>
      </rPr>
      <t>3</t>
    </r>
  </si>
  <si>
    <r>
      <t>Stan obiektu</t>
    </r>
    <r>
      <rPr>
        <vertAlign val="superscript"/>
        <sz val="9"/>
        <rFont val="Calibri"/>
        <family val="2"/>
        <charset val="238"/>
      </rPr>
      <t>3</t>
    </r>
    <r>
      <rPr>
        <sz val="9"/>
        <rFont val="Calibri"/>
        <family val="2"/>
        <charset val="238"/>
      </rPr>
      <t xml:space="preserve"> </t>
    </r>
    <r>
      <rPr>
        <sz val="6"/>
        <rFont val="Calibri"/>
        <family val="2"/>
        <charset val="238"/>
      </rPr>
      <t>(dobry / średni / zły)</t>
    </r>
  </si>
  <si>
    <r>
      <t>Wartość</t>
    </r>
    <r>
      <rPr>
        <vertAlign val="superscript"/>
        <sz val="9"/>
        <rFont val="Calibri"/>
        <family val="2"/>
        <charset val="238"/>
      </rPr>
      <t xml:space="preserve">3 </t>
    </r>
    <r>
      <rPr>
        <sz val="9"/>
        <rFont val="Calibri"/>
        <family val="2"/>
        <charset val="238"/>
      </rPr>
      <t>/zł/</t>
    </r>
  </si>
  <si>
    <r>
      <t>Wartość</t>
    </r>
    <r>
      <rPr>
        <vertAlign val="superscript"/>
        <sz val="9"/>
        <rFont val="Calibri"/>
        <family val="2"/>
        <charset val="238"/>
      </rPr>
      <t>3</t>
    </r>
    <r>
      <rPr>
        <sz val="9"/>
        <rFont val="Calibri"/>
        <family val="2"/>
        <charset val="238"/>
      </rPr>
      <t xml:space="preserve"> /zł/</t>
    </r>
  </si>
  <si>
    <r>
      <rPr>
        <b/>
        <sz val="9"/>
        <rFont val="Calibri"/>
        <family val="2"/>
        <charset val="238"/>
      </rPr>
      <t>V. Środki pieniężne</t>
    </r>
    <r>
      <rPr>
        <sz val="9"/>
        <rFont val="Calibri"/>
        <family val="2"/>
        <charset val="238"/>
      </rPr>
      <t xml:space="preserve">  ( gotówka, środki na rachunkach bankowych, lokaty):</t>
    </r>
  </si>
  <si>
    <r>
      <t xml:space="preserve">a/ Kredyty, pożyczki i limity  posiadane w innych </t>
    </r>
    <r>
      <rPr>
        <sz val="9"/>
        <rFont val="Calibri"/>
        <family val="2"/>
        <charset val="238"/>
      </rPr>
      <t>instytucjach finansujących:</t>
    </r>
  </si>
  <si>
    <r>
      <t>b/ Poręczenie kredytów, pożyczek i limitów w innych</t>
    </r>
    <r>
      <rPr>
        <sz val="9"/>
        <rFont val="Calibri"/>
        <family val="2"/>
        <charset val="238"/>
      </rPr>
      <t xml:space="preserve"> instytucjach finansujących:</t>
    </r>
  </si>
  <si>
    <t>Rodzaj
i wysokość raty 
[m-miesięczne, 
k-kwartalne, 
r-roczne, 
p-inne (jakie)]</t>
  </si>
  <si>
    <t xml:space="preserve">2. Oświadczam, iż otrzymałam/em klauzulę informacyjną administratora danych osobowych.
</t>
  </si>
  <si>
    <t>3. Oświadczam, iż otrzymałam/em klauzulę informacyjną BIK.</t>
  </si>
  <si>
    <t>Rok prognozowany</t>
  </si>
  <si>
    <t>c/ Koszty działalności rolniczej (w zł)</t>
  </si>
  <si>
    <t>d/ Pozostałe dochody związane z prowadzoną działalnością (w zł)</t>
  </si>
  <si>
    <t>f/ Pozostały dochód (w zł)</t>
  </si>
  <si>
    <t>g/ Wydatki niezwiązane z działalnością gospodarczą (w zł):</t>
  </si>
  <si>
    <t>Rok bieżący</t>
  </si>
  <si>
    <t>2 lata wstecz</t>
  </si>
  <si>
    <r>
      <t xml:space="preserve">F. Pozostałe przychody związane z działaln. rolniczą </t>
    </r>
    <r>
      <rPr>
        <sz val="7"/>
        <rFont val="Calibri"/>
        <family val="2"/>
        <charset val="238"/>
      </rPr>
      <t>(dopłaty)</t>
    </r>
  </si>
  <si>
    <t>Plon
/ton/ha/</t>
  </si>
  <si>
    <t>Cena
/zł/tona/</t>
  </si>
  <si>
    <t>Wartość 
/zł/*</t>
  </si>
  <si>
    <t>Wartość
/zł/*</t>
  </si>
  <si>
    <t>Powierzchnia zasiewów
/ha/</t>
  </si>
  <si>
    <t>Planowana powierzchnia zasiewów
/ha/</t>
  </si>
  <si>
    <t>Planowana cena
/zł/tona/</t>
  </si>
  <si>
    <t>Planowana wartosć 
/zł/*</t>
  </si>
  <si>
    <t>Ilość /szt, litr/</t>
  </si>
  <si>
    <t>Rok bieżący na dzień złożenia wniosku</t>
  </si>
  <si>
    <t>Planowana ilość 
/szt, litr/</t>
  </si>
  <si>
    <t>Planowana wartość /zł/</t>
  </si>
  <si>
    <t>Planowana cena /zł/</t>
  </si>
  <si>
    <t>(w przypadku oświadczenia o niższym dochodzie należy przedstawić dane na cały okres kredytowania)</t>
  </si>
  <si>
    <r>
      <t xml:space="preserve">
TAK/ NIE
</t>
    </r>
    <r>
      <rPr>
        <sz val="8"/>
        <rFont val="Calibri"/>
        <family val="2"/>
        <charset val="238"/>
      </rPr>
      <t xml:space="preserve">TAK/ NIE
</t>
    </r>
  </si>
  <si>
    <r>
      <rPr>
        <vertAlign val="superscript"/>
        <sz val="8"/>
        <rFont val="Calibri"/>
        <family val="2"/>
        <charset val="238"/>
      </rPr>
      <t>1</t>
    </r>
    <r>
      <rPr>
        <sz val="8"/>
        <rFont val="Calibri"/>
        <family val="2"/>
        <charset val="238"/>
      </rPr>
      <t xml:space="preserve"> dotyczy zobowiąząń zaciągniętych jako konsument</t>
    </r>
  </si>
  <si>
    <t>IX. Oświadczam(y) pod rygorem odpowiedzialności przewidzianej w art. 297 Kodeksu karnego, że informacje podane przeze mnie we wniosku są zgodne z obecnym stanem faktycznym. Wyrażam zgode na sprawdzenie przez Bank podanych informacji.</t>
  </si>
  <si>
    <r>
      <t xml:space="preserve">1. Upoważniam Bank, na podstawie art. 24 ust. 1 Ustawy z dnia 9 kwietnia 2010 r. o udostępnieniu informacji gospodarczych i wymianie danych gospodarczych </t>
    </r>
    <r>
      <rPr>
        <sz val="8"/>
        <rFont val="Calibri"/>
        <family val="2"/>
        <charset val="238"/>
      </rPr>
      <t>do</t>
    </r>
    <r>
      <rPr>
        <vertAlign val="superscript"/>
        <sz val="8"/>
        <rFont val="Calibri"/>
        <family val="2"/>
        <charset val="238"/>
      </rPr>
      <t>1)</t>
    </r>
    <r>
      <rPr>
        <sz val="8"/>
        <rFont val="Calibri"/>
        <family val="2"/>
        <charset val="238"/>
      </rPr>
      <t xml:space="preserve">: 
a) wystąpienia do Krajowego Rejestru Długów Biura Informacji Gospodarczej S.A. o ujawnienie informacji gospodarczych o moich zobowiązaniach;
b) wystąpienia za pośrednictwem Biura Informacji Kredytowej S.A. z siedzibą w Warszawie do biur informacji gospodarczej o ujawnienie informacji gospodarczych dotyczących moich zobowiązań.
</t>
    </r>
  </si>
  <si>
    <r>
      <t>Stan
techniczny</t>
    </r>
    <r>
      <rPr>
        <vertAlign val="superscript"/>
        <sz val="9"/>
        <rFont val="Calibri"/>
        <family val="2"/>
        <charset val="238"/>
      </rPr>
      <t xml:space="preserve">2 </t>
    </r>
    <r>
      <rPr>
        <sz val="6"/>
        <rFont val="Calibri"/>
        <family val="2"/>
        <charset val="238"/>
      </rPr>
      <t>(dobry / średni / zły)</t>
    </r>
  </si>
  <si>
    <t>uzupełnić odpowiednio</t>
  </si>
  <si>
    <t>Rok ubiegły -1</t>
  </si>
  <si>
    <t>należy uzupełnić danymi z monitoringu lub pozyskać od klienta</t>
  </si>
  <si>
    <t xml:space="preserve">Czy w okresie kredytowania planowane są zmiany w majątku, wzrost lub spadek? </t>
  </si>
  <si>
    <t>TAK</t>
  </si>
  <si>
    <t>NIE</t>
  </si>
  <si>
    <r>
      <t>Prognoza na kolejne lata</t>
    </r>
    <r>
      <rPr>
        <vertAlign val="superscript"/>
        <sz val="9"/>
        <rFont val="Calibri"/>
        <family val="2"/>
        <charset val="238"/>
      </rPr>
      <t>4</t>
    </r>
  </si>
  <si>
    <t xml:space="preserve">b/ Sprzedaż produkcji zwierzęcej </t>
  </si>
  <si>
    <t>a/ Struktura zasiewów i sprzedaż produkcji roślinnej</t>
  </si>
  <si>
    <t xml:space="preserve">Rok bieżący  </t>
  </si>
  <si>
    <r>
      <t xml:space="preserve">Prognoza na kolejne lata </t>
    </r>
    <r>
      <rPr>
        <vertAlign val="superscript"/>
        <sz val="9"/>
        <rFont val="Calibri"/>
        <family val="2"/>
        <charset val="238"/>
      </rPr>
      <t>4</t>
    </r>
  </si>
  <si>
    <t>Lp.</t>
  </si>
  <si>
    <t>Nazwa instytucji finansowej</t>
  </si>
  <si>
    <t xml:space="preserve">Data analizy: </t>
  </si>
  <si>
    <t>odnawialny</t>
  </si>
  <si>
    <t>w rachunku bieżącym</t>
  </si>
  <si>
    <t xml:space="preserve">gwarancja </t>
  </si>
  <si>
    <t xml:space="preserve">hipoteczny </t>
  </si>
  <si>
    <t>inny</t>
  </si>
  <si>
    <t>Kwota kredytu</t>
  </si>
  <si>
    <t>Data udzielenia</t>
  </si>
  <si>
    <t>Data końca</t>
  </si>
  <si>
    <t>Saldo na dzień analizy</t>
  </si>
  <si>
    <t xml:space="preserve">PLN </t>
  </si>
  <si>
    <t>EUR</t>
  </si>
  <si>
    <t>USD</t>
  </si>
  <si>
    <t>GBP</t>
  </si>
  <si>
    <t>CHF</t>
  </si>
  <si>
    <t>inna</t>
  </si>
  <si>
    <t>aktywny</t>
  </si>
  <si>
    <t>wnioskowany</t>
  </si>
  <si>
    <t>spłacony</t>
  </si>
  <si>
    <t xml:space="preserve">stałe </t>
  </si>
  <si>
    <t>zmienne</t>
  </si>
  <si>
    <t>Saldo początkowe</t>
  </si>
  <si>
    <t>Spłata kapitału</t>
  </si>
  <si>
    <t>Spłata odsetek</t>
  </si>
  <si>
    <t>Suma rat</t>
  </si>
  <si>
    <t>Saldo końcowe</t>
  </si>
  <si>
    <t>Rok -2</t>
  </si>
  <si>
    <t>data kończąca rok obrotowy&gt;&gt;</t>
  </si>
  <si>
    <t>nr roku&gt;&gt;</t>
  </si>
  <si>
    <t>Rok -1</t>
  </si>
  <si>
    <t>Rok bieżący +1</t>
  </si>
  <si>
    <t>Rok bieżący +2</t>
  </si>
  <si>
    <t>Rok bieżący +3</t>
  </si>
  <si>
    <t>Rok bieżący +4</t>
  </si>
  <si>
    <t>Rok bieżący międzyokres</t>
  </si>
  <si>
    <t>HISTORIA (dane zrealizowane)</t>
  </si>
  <si>
    <t>PROGNOZA (dane prognozowane)</t>
  </si>
  <si>
    <t>Komentarz jeśli TAK (czego dotyczy, jak finansowane jeśli wzrost)</t>
  </si>
  <si>
    <t>…..................................................................................................................................................................................................................</t>
  </si>
  <si>
    <r>
      <t>Prognoza na kolejne lata</t>
    </r>
    <r>
      <rPr>
        <vertAlign val="superscript"/>
        <sz val="9"/>
        <rFont val="Calibri"/>
        <family val="2"/>
        <charset val="238"/>
        <scheme val="minor"/>
      </rPr>
      <t>4</t>
    </r>
  </si>
  <si>
    <t>Arkusz Majątek i Przychody wypełnia rolnik</t>
  </si>
  <si>
    <t>Arkusz Zobowiąznia służy do zebrania informacji i oszacowania wielkości zobowiązań oraz rat przypadajacych do spłaty w danym roku. Dane z arkusza Zobowiazania należy przenieść do odpowiednich pól w arkuszu Ocena wskaźniki</t>
  </si>
  <si>
    <t>Planowany plon
/zł/tona/</t>
  </si>
  <si>
    <t>E. Dochód po spłacie kredytów</t>
  </si>
  <si>
    <t>wynosi (Tabela Zobowiązania)</t>
  </si>
  <si>
    <t xml:space="preserve">RAZEM </t>
  </si>
  <si>
    <r>
      <t xml:space="preserve">Jeżeli nie zaznaczono inaczej, wypełniając dalszą część prosimy przedstawić:
1) </t>
    </r>
    <r>
      <rPr>
        <b/>
        <sz val="9"/>
        <rFont val="Calibri"/>
        <family val="2"/>
        <charset val="238"/>
      </rPr>
      <t>dane historyczne</t>
    </r>
    <r>
      <rPr>
        <sz val="9"/>
        <rFont val="Calibri"/>
        <family val="2"/>
        <charset val="238"/>
      </rPr>
      <t xml:space="preserve"> za zakończone </t>
    </r>
    <r>
      <rPr>
        <b/>
        <sz val="9"/>
        <rFont val="Calibri"/>
        <family val="2"/>
        <charset val="238"/>
      </rPr>
      <t>dwa lata obrachunkowe</t>
    </r>
    <r>
      <rPr>
        <sz val="9"/>
        <rFont val="Calibri"/>
        <family val="2"/>
        <charset val="238"/>
      </rPr>
      <t xml:space="preserve">, o ile nie były dostarczone w ramach monitoringu,
2) </t>
    </r>
    <r>
      <rPr>
        <b/>
        <sz val="9"/>
        <rFont val="Calibri"/>
        <family val="2"/>
        <charset val="238"/>
      </rPr>
      <t>dane bieżące</t>
    </r>
    <r>
      <rPr>
        <sz val="9"/>
        <rFont val="Calibri"/>
        <family val="2"/>
        <charset val="238"/>
      </rPr>
      <t xml:space="preserve"> - dane narastająco od początku bieżącego roku do końca ostatniego kwartału,
3) </t>
    </r>
    <r>
      <rPr>
        <b/>
        <sz val="9"/>
        <rFont val="Calibri"/>
        <family val="2"/>
        <charset val="238"/>
      </rPr>
      <t>dane prognozowane</t>
    </r>
    <r>
      <rPr>
        <sz val="9"/>
        <rFont val="Calibri"/>
        <family val="2"/>
        <charset val="238"/>
      </rPr>
      <t xml:space="preserve"> za:
a) cały bieżący rok kalendarzowy,
b) lata do osiągnięcia pełnej produkcyjności po inwestycji
c) według roku planowanego największego łącznego obciążenia w okresie kredytowania (posiadane zobowiazania i wnioskowane), o ile w okresie kredytowania nie wystąpią zmiany w skali, organizacji, rodzaju produkcji itp. wpływające na wyniki gospodarstwa, jeżeli planowane są zmiany lub wnioskodawca rozpoczyna działalność rolniczą wówczas należy przedstawić prognozę na cały okres kredytowania (przy czym okres przedstawonych prognoz nie może być krótszy niż 5 lat). </t>
    </r>
  </si>
  <si>
    <r>
      <t xml:space="preserve">Rok bieżący </t>
    </r>
    <r>
      <rPr>
        <sz val="9"/>
        <rFont val="Calibri"/>
        <family val="2"/>
        <charset val="238"/>
      </rPr>
      <t>na dzień złożenia wniosku</t>
    </r>
  </si>
  <si>
    <r>
      <t>Oświadczam, że w okresie kredytowania przychody, koszty oraz wynik gospodarstwa będą utrzymywać się na poziomie roku ….................../ zgodnie z prognozą</t>
    </r>
    <r>
      <rPr>
        <vertAlign val="superscript"/>
        <sz val="9"/>
        <rFont val="Calibri"/>
        <family val="2"/>
        <charset val="238"/>
      </rPr>
      <t>2</t>
    </r>
    <r>
      <rPr>
        <sz val="9"/>
        <rFont val="Calibri"/>
        <family val="2"/>
        <charset val="238"/>
      </rPr>
      <t>.</t>
    </r>
  </si>
  <si>
    <r>
      <t>1) Podane przez  Pana/Panią dane mogą być udostępniane przez Bank, bankom Spółdzielczej Grupy Bankowej w celu zawarcia i wykonania umowy konsorcjum bankowego lub zawarcia umowy cesji wierzytelności;
2) U</t>
    </r>
    <r>
      <rPr>
        <b/>
        <sz val="8"/>
        <rFont val="Calibri"/>
        <family val="2"/>
        <charset val="238"/>
      </rPr>
      <t xml:space="preserve">dostępnienie danych jest dobrowolne, jednakże ich podanie warunkuje zawarcie i realizację umowy; </t>
    </r>
    <r>
      <rPr>
        <sz val="8"/>
        <rFont val="Calibri"/>
        <family val="2"/>
        <charset val="238"/>
      </rPr>
      <t xml:space="preserve">
3) Podstawa prawna:
a) art. 105 i 105a Ustawy z dnia 29 sierpnia 1997 r. Prawo bankowe;
b)  art. 24 ust. 1 ustawy z dnia 9 kwietnia 2010 r. o udostępnieniu informacji gospodarczych i wymianie danych gospodarczych.
</t>
    </r>
  </si>
  <si>
    <t>2. Ustalenie dochodu rolnika  przypadku ubiegania się lub poręczania kredytu niezwiązanego z prowadzoną działalnością rolniczą:</t>
  </si>
  <si>
    <t>A. Zobowiązania kredytowe na dzień złożenia wniosku</t>
  </si>
  <si>
    <t xml:space="preserve">B. Udzielone poręczenia na dzień złożenia wniosku
</t>
  </si>
  <si>
    <t>Razem kredyty i poręczenia</t>
  </si>
  <si>
    <r>
      <t xml:space="preserve">Rodzaj zobowiązania
</t>
    </r>
    <r>
      <rPr>
        <i/>
        <sz val="9"/>
        <color theme="1"/>
        <rFont val="Calibri"/>
        <family val="2"/>
        <charset val="238"/>
        <scheme val="minor"/>
      </rPr>
      <t>(wybierz z listy)</t>
    </r>
  </si>
  <si>
    <r>
      <t xml:space="preserve">Status
</t>
    </r>
    <r>
      <rPr>
        <i/>
        <sz val="9"/>
        <color theme="1"/>
        <rFont val="Calibri"/>
        <family val="2"/>
        <charset val="238"/>
        <scheme val="minor"/>
      </rPr>
      <t>(wybierz z listy)</t>
    </r>
    <r>
      <rPr>
        <b/>
        <sz val="9"/>
        <color theme="1"/>
        <rFont val="Calibri"/>
        <family val="2"/>
        <charset val="238"/>
        <scheme val="minor"/>
      </rPr>
      <t xml:space="preserve">
</t>
    </r>
  </si>
  <si>
    <r>
      <t xml:space="preserve">Waluta
</t>
    </r>
    <r>
      <rPr>
        <i/>
        <sz val="9"/>
        <color theme="1"/>
        <rFont val="Calibri"/>
        <family val="2"/>
        <charset val="238"/>
        <scheme val="minor"/>
      </rPr>
      <t>(wybierz z listy)</t>
    </r>
  </si>
  <si>
    <r>
      <t xml:space="preserve">Oświadczam(y), iż:
gospodarstwo [ X ] spełnia/[  ] nie spełnia/[  ] nie dotyczy kryteria ubiegania się o dopłaty bezpośrednie w tym m.in. odpowiednio do rodzaju prowadzonej produkcji dobrej kultury rolnej, ochrony środowiska, zdrowotności roślin i zwierząt, dobrostanu zwierząt oraz identyfikacji i rejestracji zwierząt.
</t>
    </r>
    <r>
      <rPr>
        <sz val="8"/>
        <rFont val="Calibri"/>
        <family val="2"/>
        <charset val="238"/>
      </rPr>
      <t xml:space="preserve">
</t>
    </r>
  </si>
  <si>
    <r>
      <t xml:space="preserve">TAK/ </t>
    </r>
    <r>
      <rPr>
        <strike/>
        <sz val="8"/>
        <rFont val="Calibri"/>
        <family val="2"/>
        <charset val="238"/>
        <scheme val="minor"/>
      </rPr>
      <t>NIE</t>
    </r>
  </si>
  <si>
    <r>
      <t xml:space="preserve">TAK/ </t>
    </r>
    <r>
      <rPr>
        <strike/>
        <sz val="8"/>
        <rFont val="Calibri"/>
        <family val="2"/>
        <charset val="238"/>
        <scheme val="minor"/>
      </rPr>
      <t>NIE</t>
    </r>
    <r>
      <rPr>
        <sz val="8"/>
        <rFont val="Calibri"/>
        <family val="2"/>
        <charset val="238"/>
        <scheme val="minor"/>
      </rPr>
      <t xml:space="preserve">
</t>
    </r>
    <r>
      <rPr>
        <sz val="8"/>
        <rFont val="Calibri"/>
        <family val="2"/>
        <charset val="238"/>
      </rPr>
      <t xml:space="preserve">TAK/ </t>
    </r>
    <r>
      <rPr>
        <strike/>
        <sz val="8"/>
        <rFont val="Calibri"/>
        <family val="2"/>
        <charset val="238"/>
      </rPr>
      <t>NIE</t>
    </r>
  </si>
  <si>
    <t>Arkusz Zobowiąznia służy do zebrania informacji i oszacowania wielkości zobowiązań oraz rat przypadajacych do spłaty w danym roku. 
Dane z arkusza Zobowiazania należy przenieść do odpowiednich pól w arkuszu Ocena wskaźniki</t>
  </si>
  <si>
    <r>
      <t xml:space="preserve">1. Łączna kwota spłaty rat i odsetek kredytowych do poniesienia w  roku planowanego największego obciążenia, </t>
    </r>
    <r>
      <rPr>
        <sz val="9"/>
        <rFont val="Calibri"/>
        <family val="2"/>
        <charset val="238"/>
      </rPr>
      <t>z pominięciem kwoty kredytu obrotowego w RBR w LBS (nie dotyczy  kredytów  z niestandardowym terminarzem spłat, np.malejące saldo)</t>
    </r>
    <r>
      <rPr>
        <sz val="9"/>
        <rFont val="Calibri"/>
        <family val="2"/>
        <charset val="238"/>
        <scheme val="minor"/>
      </rPr>
      <t xml:space="preserve"> - </t>
    </r>
  </si>
  <si>
    <t xml:space="preserve">Tabela zobowiązań - Rolnik </t>
  </si>
  <si>
    <t>...............................................................</t>
  </si>
  <si>
    <t>Ocena wskaźników ekonomiczno – finansowych:</t>
  </si>
  <si>
    <t>Wskaźnik LTV (hipoteka i zabezpieczenia rzeczowe)  *</t>
  </si>
  <si>
    <r>
      <t xml:space="preserve">Poniższe warunki są spełnione </t>
    </r>
    <r>
      <rPr>
        <b/>
        <sz val="9"/>
        <color indexed="8"/>
        <rFont val="Calibri"/>
        <family val="2"/>
        <charset val="238"/>
      </rPr>
      <t>(wpisać TAK/NIE)*</t>
    </r>
  </si>
  <si>
    <t>dochody zweryfikowano: pozytywnie / negatywnie</t>
  </si>
  <si>
    <t>do oceny zdolności kredytowej przyjęto dochód w wysokości :</t>
  </si>
  <si>
    <r>
      <t xml:space="preserve">Aby w polu tekstowym przejść do kolejnego wiersza, należy użyć skrótu klawiszów:  </t>
    </r>
    <r>
      <rPr>
        <b/>
        <sz val="11"/>
        <color indexed="10"/>
        <rFont val="Calibri"/>
        <family val="2"/>
        <charset val="238"/>
      </rPr>
      <t>Alt+Enter</t>
    </r>
  </si>
  <si>
    <t xml:space="preserve"> Plon
/ton/ha/</t>
  </si>
  <si>
    <t>Wartosć 
/zł/*</t>
  </si>
  <si>
    <t>W arkuszu Ocena wskaźniki część pól zgodnie z zaszytymi formułami przenosi się z wcześniejszych arkuszy, pola zaznaczone kolorem należy wypełnić danymi wyliczonymi na podstawie pozostałych arkuszy, lub pozyskanymi od klienta, lub posiadanymi w arkuszu monitoringu</t>
  </si>
  <si>
    <t>sianokiszonka</t>
  </si>
  <si>
    <t>kiszonka z kukurydzy</t>
  </si>
  <si>
    <t>Powierzchnia zasiewów /ha/</t>
  </si>
  <si>
    <t>Wartość poniesionych nakładów na /tonę/ha/</t>
  </si>
  <si>
    <t>Struktura zasiewów i sprzedaż produkcji roślinnej</t>
  </si>
  <si>
    <t>13.</t>
  </si>
  <si>
    <t>14.</t>
  </si>
  <si>
    <t>g/ Produkcja roślinna w toku</t>
  </si>
  <si>
    <t xml:space="preserve">liczba miesięcy w bieżącym roku </t>
  </si>
  <si>
    <r>
      <t>D. Spłata kredytów</t>
    </r>
    <r>
      <rPr>
        <sz val="9"/>
        <color indexed="8"/>
        <rFont val="Calibri"/>
        <family val="2"/>
        <charset val="238"/>
      </rPr>
      <t xml:space="preserve"> w ciągu badanego roku</t>
    </r>
    <r>
      <rPr>
        <sz val="9"/>
        <color theme="1"/>
        <rFont val="Calibri"/>
        <family val="2"/>
        <charset val="238"/>
        <scheme val="minor"/>
      </rPr>
      <t xml:space="preserve"> </t>
    </r>
    <r>
      <rPr>
        <i/>
        <sz val="9"/>
        <color theme="1"/>
        <rFont val="Calibri"/>
        <family val="2"/>
        <charset val="238"/>
        <scheme val="minor"/>
      </rPr>
      <t>(kapitał+odsetki)</t>
    </r>
  </si>
  <si>
    <t>- kwota do spłaty kredytów oraz poręczeń w okresie 1 roku kredytów na działalność
rolniczą/gospodarczą (do poniesienia w roku planowanego największego obciążenia)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</si>
</sst>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zł&quot;_-;\-* #,##0.00\ &quot;zł&quot;_-;_-* &quot;-&quot;??\ &quot;zł&quot;_-;_-@_-"/>
    <numFmt numFmtId="164" formatCode="#,##0.00\ &quot;zł&quot;"/>
    <numFmt numFmtId="165" formatCode="#,##0.00\ _z_ł"/>
    <numFmt numFmtId="166" formatCode="_-* #,##0.00\ [$zł-415]_-;\-* #,##0.00\ [$zł-415]_-;_-* &quot;-&quot;??\ [$zł-415]_-;_-@_-"/>
  </numFmts>
  <fonts count="51" x14ac:knownFonts="1">
    <font>
      <sz val="11"/>
      <color theme="1"/>
      <name val="Calibri"/>
      <family val="2"/>
      <charset val="238"/>
      <scheme val="minor"/>
    </font>
    <font>
      <b/>
      <sz val="11"/>
      <color indexed="10"/>
      <name val="Calibri"/>
      <family val="2"/>
      <charset val="238"/>
    </font>
    <font>
      <b/>
      <sz val="6"/>
      <color indexed="8"/>
      <name val="Calibri"/>
      <family val="2"/>
      <charset val="238"/>
    </font>
    <font>
      <b/>
      <sz val="11"/>
      <color indexed="8"/>
      <name val="Calibri"/>
      <family val="2"/>
      <charset val="238"/>
    </font>
    <font>
      <sz val="9"/>
      <name val="Calibri"/>
      <family val="2"/>
      <charset val="238"/>
    </font>
    <font>
      <b/>
      <sz val="9"/>
      <name val="Calibri"/>
      <family val="2"/>
      <charset val="238"/>
    </font>
    <font>
      <sz val="7"/>
      <name val="Calibri"/>
      <family val="2"/>
      <charset val="238"/>
    </font>
    <font>
      <sz val="8"/>
      <name val="Calibri"/>
      <family val="2"/>
      <charset val="238"/>
    </font>
    <font>
      <vertAlign val="superscript"/>
      <sz val="9"/>
      <name val="Calibri"/>
      <family val="2"/>
      <charset val="238"/>
    </font>
    <font>
      <sz val="6"/>
      <name val="Calibri"/>
      <family val="2"/>
      <charset val="238"/>
    </font>
    <font>
      <b/>
      <sz val="8"/>
      <name val="Calibri"/>
      <family val="2"/>
      <charset val="238"/>
    </font>
    <font>
      <vertAlign val="superscript"/>
      <sz val="8"/>
      <name val="Calibri"/>
      <family val="2"/>
      <charset val="238"/>
    </font>
    <font>
      <sz val="9"/>
      <color indexed="8"/>
      <name val="Calibri"/>
      <family val="2"/>
      <charset val="238"/>
    </font>
    <font>
      <b/>
      <sz val="11"/>
      <color theme="1"/>
      <name val="Calibri"/>
      <family val="2"/>
      <charset val="238"/>
      <scheme val="minor"/>
    </font>
    <font>
      <sz val="9"/>
      <color theme="1"/>
      <name val="Arial"/>
      <family val="2"/>
      <charset val="238"/>
    </font>
    <font>
      <sz val="9"/>
      <color theme="1"/>
      <name val="Calibri"/>
      <family val="2"/>
      <charset val="238"/>
      <scheme val="minor"/>
    </font>
    <font>
      <b/>
      <sz val="9"/>
      <color theme="1"/>
      <name val="Calibri"/>
      <family val="2"/>
      <charset val="238"/>
      <scheme val="minor"/>
    </font>
    <font>
      <sz val="2"/>
      <color theme="1"/>
      <name val="Calibri"/>
      <family val="2"/>
      <charset val="238"/>
      <scheme val="minor"/>
    </font>
    <font>
      <sz val="7"/>
      <color theme="1"/>
      <name val="Calibri"/>
      <family val="2"/>
      <charset val="238"/>
      <scheme val="minor"/>
    </font>
    <font>
      <i/>
      <sz val="7"/>
      <color theme="1"/>
      <name val="Calibri"/>
      <family val="2"/>
      <charset val="238"/>
      <scheme val="minor"/>
    </font>
    <font>
      <i/>
      <sz val="9"/>
      <color theme="1"/>
      <name val="Calibri"/>
      <family val="2"/>
      <charset val="238"/>
      <scheme val="minor"/>
    </font>
    <font>
      <i/>
      <sz val="2"/>
      <color theme="1"/>
      <name val="Calibri"/>
      <family val="2"/>
      <charset val="238"/>
      <scheme val="minor"/>
    </font>
    <font>
      <sz val="12"/>
      <color theme="1"/>
      <name val="Calibri"/>
      <family val="2"/>
      <charset val="238"/>
      <scheme val="minor"/>
    </font>
    <font>
      <sz val="6"/>
      <color theme="1"/>
      <name val="Calibri"/>
      <family val="2"/>
      <charset val="238"/>
      <scheme val="minor"/>
    </font>
    <font>
      <sz val="8"/>
      <color theme="1"/>
      <name val="Calibri"/>
      <family val="2"/>
      <charset val="238"/>
      <scheme val="minor"/>
    </font>
    <font>
      <sz val="9"/>
      <name val="Calibri"/>
      <family val="2"/>
      <charset val="238"/>
      <scheme val="minor"/>
    </font>
    <font>
      <b/>
      <sz val="9"/>
      <name val="Calibri"/>
      <family val="2"/>
      <charset val="238"/>
      <scheme val="minor"/>
    </font>
    <font>
      <b/>
      <sz val="2"/>
      <name val="Calibri"/>
      <family val="2"/>
      <charset val="238"/>
      <scheme val="minor"/>
    </font>
    <font>
      <sz val="2"/>
      <name val="Calibri"/>
      <family val="2"/>
      <charset val="238"/>
      <scheme val="minor"/>
    </font>
    <font>
      <vertAlign val="superscript"/>
      <sz val="9"/>
      <name val="Calibri"/>
      <family val="2"/>
      <charset val="238"/>
      <scheme val="minor"/>
    </font>
    <font>
      <sz val="7"/>
      <name val="Calibri"/>
      <family val="2"/>
      <charset val="238"/>
      <scheme val="minor"/>
    </font>
    <font>
      <sz val="9"/>
      <color theme="0"/>
      <name val="Calibri"/>
      <family val="2"/>
      <charset val="238"/>
      <scheme val="minor"/>
    </font>
    <font>
      <sz val="9"/>
      <color rgb="FFFF0000"/>
      <name val="Calibri"/>
      <family val="2"/>
      <charset val="238"/>
      <scheme val="minor"/>
    </font>
    <font>
      <sz val="8"/>
      <name val="Calibri"/>
      <family val="2"/>
      <charset val="238"/>
      <scheme val="minor"/>
    </font>
    <font>
      <b/>
      <sz val="8"/>
      <name val="Calibri"/>
      <family val="2"/>
      <charset val="238"/>
      <scheme val="minor"/>
    </font>
    <font>
      <b/>
      <sz val="9"/>
      <color rgb="FFFF0000"/>
      <name val="Calibri"/>
      <family val="2"/>
      <charset val="238"/>
      <scheme val="minor"/>
    </font>
    <font>
      <b/>
      <sz val="10"/>
      <name val="Calibri"/>
      <family val="2"/>
      <charset val="238"/>
      <scheme val="minor"/>
    </font>
    <font>
      <b/>
      <sz val="11"/>
      <name val="Calibri"/>
      <family val="2"/>
      <charset val="238"/>
      <scheme val="minor"/>
    </font>
    <font>
      <sz val="11"/>
      <name val="Calibri"/>
      <family val="2"/>
      <charset val="238"/>
      <scheme val="minor"/>
    </font>
    <font>
      <b/>
      <sz val="10"/>
      <color theme="1"/>
      <name val="Calibri"/>
      <family val="2"/>
      <charset val="238"/>
      <scheme val="minor"/>
    </font>
    <font>
      <sz val="11"/>
      <color theme="1"/>
      <name val="Calibri"/>
      <family val="2"/>
      <charset val="238"/>
      <scheme val="minor"/>
    </font>
    <font>
      <strike/>
      <sz val="8"/>
      <name val="Calibri"/>
      <family val="2"/>
      <charset val="238"/>
      <scheme val="minor"/>
    </font>
    <font>
      <strike/>
      <sz val="8"/>
      <name val="Calibri"/>
      <family val="2"/>
      <charset val="238"/>
    </font>
    <font>
      <b/>
      <i/>
      <sz val="10"/>
      <color rgb="FF00B050"/>
      <name val="Calibri"/>
      <family val="2"/>
      <charset val="238"/>
      <scheme val="minor"/>
    </font>
    <font>
      <i/>
      <sz val="9"/>
      <name val="Calibri"/>
      <family val="2"/>
      <charset val="238"/>
      <scheme val="minor"/>
    </font>
    <font>
      <i/>
      <sz val="9"/>
      <color rgb="FFFF0000"/>
      <name val="Calibri"/>
      <family val="2"/>
      <charset val="238"/>
      <scheme val="minor"/>
    </font>
    <font>
      <b/>
      <sz val="9"/>
      <color indexed="8"/>
      <name val="Calibri"/>
      <family val="2"/>
      <charset val="238"/>
    </font>
    <font>
      <b/>
      <sz val="8"/>
      <color theme="1"/>
      <name val="Calibri"/>
      <family val="2"/>
      <charset val="238"/>
      <scheme val="minor"/>
    </font>
    <font>
      <b/>
      <u/>
      <sz val="9"/>
      <color theme="1"/>
      <name val="Calibri"/>
      <family val="2"/>
      <charset val="238"/>
      <scheme val="minor"/>
    </font>
    <font>
      <sz val="9"/>
      <color indexed="81"/>
      <name val="Tahoma"/>
      <charset val="1"/>
    </font>
    <font>
      <b/>
      <sz val="9"/>
      <color indexed="81"/>
      <name val="Tahoma"/>
      <charset val="1"/>
    </font>
  </fonts>
  <fills count="8">
    <fill>
      <patternFill patternType="none"/>
    </fill>
    <fill>
      <patternFill patternType="gray125"/>
    </fill>
    <fill>
      <patternFill patternType="solid">
        <fgColor theme="0" tint="-0.499984740745262"/>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0" tint="-0.249977111117893"/>
        <bgColor indexed="64"/>
      </patternFill>
    </fill>
    <fill>
      <patternFill patternType="solid">
        <fgColor theme="0"/>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style="thin">
        <color theme="0"/>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top style="thin">
        <color theme="0"/>
      </top>
      <bottom style="thin">
        <color theme="0"/>
      </bottom>
      <diagonal/>
    </border>
    <border>
      <left style="thin">
        <color theme="0"/>
      </left>
      <right style="thin">
        <color theme="0"/>
      </right>
      <top style="thin">
        <color theme="0"/>
      </top>
      <bottom style="thin">
        <color indexed="64"/>
      </bottom>
      <diagonal/>
    </border>
    <border>
      <left style="thin">
        <color theme="0"/>
      </left>
      <right style="thin">
        <color theme="0"/>
      </right>
      <top style="thin">
        <color indexed="64"/>
      </top>
      <bottom style="thin">
        <color theme="0"/>
      </bottom>
      <diagonal/>
    </border>
    <border>
      <left/>
      <right style="thin">
        <color theme="0"/>
      </right>
      <top style="thin">
        <color indexed="64"/>
      </top>
      <bottom style="thin">
        <color theme="0"/>
      </bottom>
      <diagonal/>
    </border>
    <border>
      <left style="thin">
        <color theme="0"/>
      </left>
      <right style="thin">
        <color theme="0"/>
      </right>
      <top style="thin">
        <color indexed="64"/>
      </top>
      <bottom style="thin">
        <color indexed="64"/>
      </bottom>
      <diagonal/>
    </border>
    <border>
      <left style="thin">
        <color theme="0"/>
      </left>
      <right/>
      <top style="thin">
        <color theme="0"/>
      </top>
      <bottom style="thin">
        <color indexed="64"/>
      </bottom>
      <diagonal/>
    </border>
    <border>
      <left/>
      <right/>
      <top style="thin">
        <color theme="0"/>
      </top>
      <bottom style="thin">
        <color indexed="64"/>
      </bottom>
      <diagonal/>
    </border>
    <border>
      <left/>
      <right style="thin">
        <color theme="0"/>
      </right>
      <top style="thin">
        <color theme="0"/>
      </top>
      <bottom style="thin">
        <color indexed="64"/>
      </bottom>
      <diagonal/>
    </border>
    <border>
      <left/>
      <right style="thin">
        <color theme="0"/>
      </right>
      <top style="thin">
        <color indexed="64"/>
      </top>
      <bottom style="thin">
        <color indexed="64"/>
      </bottom>
      <diagonal/>
    </border>
    <border>
      <left/>
      <right style="thin">
        <color theme="0"/>
      </right>
      <top/>
      <bottom style="thin">
        <color indexed="64"/>
      </bottom>
      <diagonal/>
    </border>
    <border>
      <left style="thin">
        <color indexed="64"/>
      </left>
      <right style="thin">
        <color theme="0"/>
      </right>
      <top style="thin">
        <color indexed="64"/>
      </top>
      <bottom style="thin">
        <color theme="0"/>
      </bottom>
      <diagonal/>
    </border>
    <border>
      <left style="thin">
        <color theme="0"/>
      </left>
      <right style="thin">
        <color indexed="64"/>
      </right>
      <top style="thin">
        <color indexed="64"/>
      </top>
      <bottom style="thin">
        <color theme="0"/>
      </bottom>
      <diagonal/>
    </border>
    <border>
      <left style="thin">
        <color indexed="64"/>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indexed="64"/>
      </left>
      <right style="thin">
        <color theme="0"/>
      </right>
      <top style="thin">
        <color theme="0"/>
      </top>
      <bottom style="thin">
        <color indexed="64"/>
      </bottom>
      <diagonal/>
    </border>
    <border>
      <left style="thin">
        <color theme="0"/>
      </left>
      <right style="thin">
        <color indexed="64"/>
      </right>
      <top style="thin">
        <color theme="0"/>
      </top>
      <bottom style="thin">
        <color indexed="64"/>
      </bottom>
      <diagonal/>
    </border>
    <border>
      <left style="thin">
        <color theme="0"/>
      </left>
      <right/>
      <top/>
      <bottom style="thin">
        <color indexed="64"/>
      </bottom>
      <diagonal/>
    </border>
    <border>
      <left/>
      <right/>
      <top style="thin">
        <color theme="0"/>
      </top>
      <bottom style="thick">
        <color indexed="64"/>
      </bottom>
      <diagonal/>
    </border>
    <border>
      <left style="thin">
        <color theme="0"/>
      </left>
      <right style="thin">
        <color theme="0"/>
      </right>
      <top style="thick">
        <color indexed="64"/>
      </top>
      <bottom style="thin">
        <color theme="0"/>
      </bottom>
      <diagonal/>
    </border>
    <border>
      <left style="thin">
        <color theme="0"/>
      </left>
      <right/>
      <top/>
      <bottom/>
      <diagonal/>
    </border>
    <border>
      <left/>
      <right style="thin">
        <color theme="0"/>
      </right>
      <top/>
      <bottom/>
      <diagonal/>
    </border>
    <border>
      <left style="thin">
        <color theme="0"/>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Dashed">
        <color indexed="64"/>
      </right>
      <top style="thin">
        <color indexed="64"/>
      </top>
      <bottom style="thin">
        <color indexed="64"/>
      </bottom>
      <diagonal/>
    </border>
  </borders>
  <cellStyleXfs count="2">
    <xf numFmtId="0" fontId="0" fillId="0" borderId="0"/>
    <xf numFmtId="44" fontId="40" fillId="0" borderId="0" applyFont="0" applyFill="0" applyBorder="0" applyAlignment="0" applyProtection="0"/>
  </cellStyleXfs>
  <cellXfs count="520">
    <xf numFmtId="0" fontId="0" fillId="0" borderId="0" xfId="0"/>
    <xf numFmtId="0" fontId="14" fillId="0" borderId="0" xfId="0" applyFont="1"/>
    <xf numFmtId="0" fontId="0" fillId="0" borderId="0" xfId="0" applyAlignment="1">
      <alignment vertical="center"/>
    </xf>
    <xf numFmtId="0" fontId="0" fillId="0" borderId="1" xfId="0" applyBorder="1" applyAlignment="1">
      <alignment vertical="center"/>
    </xf>
    <xf numFmtId="0" fontId="15" fillId="0" borderId="0" xfId="0" applyFont="1"/>
    <xf numFmtId="0" fontId="15" fillId="0" borderId="11" xfId="0" applyFont="1" applyBorder="1"/>
    <xf numFmtId="0" fontId="15" fillId="0" borderId="12" xfId="0" applyFont="1" applyBorder="1"/>
    <xf numFmtId="0" fontId="16" fillId="0" borderId="11" xfId="0" applyFont="1" applyBorder="1"/>
    <xf numFmtId="0" fontId="17" fillId="0" borderId="13" xfId="0" applyFont="1" applyBorder="1"/>
    <xf numFmtId="0" fontId="17" fillId="0" borderId="0" xfId="0" applyFont="1"/>
    <xf numFmtId="0" fontId="15" fillId="0" borderId="13" xfId="0" applyFont="1" applyBorder="1"/>
    <xf numFmtId="0" fontId="15" fillId="0" borderId="0" xfId="0" applyFont="1" applyAlignment="1">
      <alignment wrapText="1"/>
    </xf>
    <xf numFmtId="0" fontId="18" fillId="0" borderId="11" xfId="0" applyFont="1" applyBorder="1"/>
    <xf numFmtId="0" fontId="18" fillId="0" borderId="0" xfId="0" applyFont="1"/>
    <xf numFmtId="0" fontId="19" fillId="0" borderId="13" xfId="0" applyFont="1" applyBorder="1"/>
    <xf numFmtId="0" fontId="19" fillId="0" borderId="0" xfId="0" applyFont="1"/>
    <xf numFmtId="0" fontId="22" fillId="0" borderId="0" xfId="0" applyFont="1"/>
    <xf numFmtId="0" fontId="18" fillId="0" borderId="12" xfId="0" applyFont="1" applyBorder="1"/>
    <xf numFmtId="0" fontId="17" fillId="0" borderId="14" xfId="0" applyFont="1" applyBorder="1"/>
    <xf numFmtId="0" fontId="23" fillId="0" borderId="12" xfId="0" applyFont="1" applyBorder="1"/>
    <xf numFmtId="0" fontId="23" fillId="0" borderId="0" xfId="0" applyFont="1"/>
    <xf numFmtId="0" fontId="24" fillId="0" borderId="12" xfId="0" applyFont="1" applyBorder="1"/>
    <xf numFmtId="0" fontId="24" fillId="0" borderId="11" xfId="0" applyFont="1" applyBorder="1"/>
    <xf numFmtId="0" fontId="25" fillId="0" borderId="0" xfId="0" applyFont="1"/>
    <xf numFmtId="0" fontId="25" fillId="0" borderId="11" xfId="0" applyFont="1" applyBorder="1"/>
    <xf numFmtId="0" fontId="25" fillId="0" borderId="12" xfId="0" applyFont="1" applyBorder="1"/>
    <xf numFmtId="0" fontId="26" fillId="0" borderId="11" xfId="0" applyFont="1" applyBorder="1"/>
    <xf numFmtId="0" fontId="27" fillId="0" borderId="11" xfId="0" applyFont="1" applyBorder="1"/>
    <xf numFmtId="0" fontId="28" fillId="0" borderId="13" xfId="0" applyFont="1" applyBorder="1"/>
    <xf numFmtId="0" fontId="28" fillId="0" borderId="0" xfId="0" applyFont="1"/>
    <xf numFmtId="49" fontId="25" fillId="0" borderId="15" xfId="0" applyNumberFormat="1" applyFont="1" applyBorder="1"/>
    <xf numFmtId="0" fontId="28" fillId="0" borderId="11" xfId="0" applyFont="1" applyBorder="1"/>
    <xf numFmtId="0" fontId="28" fillId="0" borderId="12" xfId="0" applyFont="1" applyBorder="1"/>
    <xf numFmtId="0" fontId="25" fillId="0" borderId="11" xfId="0" applyFont="1" applyBorder="1" applyProtection="1">
      <protection locked="0"/>
    </xf>
    <xf numFmtId="0" fontId="25" fillId="0" borderId="11" xfId="0" applyFont="1" applyBorder="1" applyAlignment="1">
      <alignment horizontal="center"/>
    </xf>
    <xf numFmtId="0" fontId="25" fillId="0" borderId="11" xfId="0" applyFont="1" applyBorder="1" applyAlignment="1">
      <alignment wrapText="1"/>
    </xf>
    <xf numFmtId="0" fontId="29" fillId="0" borderId="11" xfId="0" applyFont="1" applyBorder="1" applyAlignment="1">
      <alignment horizontal="left"/>
    </xf>
    <xf numFmtId="49" fontId="25" fillId="0" borderId="11" xfId="0" applyNumberFormat="1" applyFont="1" applyBorder="1"/>
    <xf numFmtId="0" fontId="25" fillId="0" borderId="15" xfId="0" applyFont="1" applyBorder="1"/>
    <xf numFmtId="0" fontId="28" fillId="0" borderId="14" xfId="0" applyFont="1" applyBorder="1"/>
    <xf numFmtId="0" fontId="25" fillId="0" borderId="16" xfId="0" applyFont="1" applyBorder="1"/>
    <xf numFmtId="164" fontId="25" fillId="0" borderId="11" xfId="0" applyNumberFormat="1" applyFont="1" applyBorder="1" applyAlignment="1" applyProtection="1">
      <alignment shrinkToFit="1"/>
      <protection locked="0"/>
    </xf>
    <xf numFmtId="0" fontId="25" fillId="0" borderId="13" xfId="0" applyFont="1" applyBorder="1"/>
    <xf numFmtId="49" fontId="28" fillId="0" borderId="12" xfId="0" applyNumberFormat="1" applyFont="1" applyBorder="1" applyAlignment="1" applyProtection="1">
      <alignment horizontal="center" shrinkToFit="1"/>
      <protection locked="0"/>
    </xf>
    <xf numFmtId="0" fontId="25" fillId="0" borderId="15" xfId="0" applyFont="1" applyBorder="1" applyAlignment="1">
      <alignment wrapText="1"/>
    </xf>
    <xf numFmtId="0" fontId="25" fillId="0" borderId="0" xfId="0" applyFont="1" applyAlignment="1">
      <alignment wrapText="1"/>
    </xf>
    <xf numFmtId="0" fontId="25" fillId="0" borderId="15" xfId="0" applyFont="1" applyBorder="1" applyAlignment="1">
      <alignment horizontal="center" vertical="center"/>
    </xf>
    <xf numFmtId="0" fontId="25" fillId="0" borderId="0" xfId="0" applyFont="1" applyAlignment="1">
      <alignment horizontal="center" vertical="center"/>
    </xf>
    <xf numFmtId="0" fontId="26" fillId="0" borderId="0" xfId="0" applyFont="1" applyAlignment="1">
      <alignment wrapText="1"/>
    </xf>
    <xf numFmtId="0" fontId="30" fillId="0" borderId="0" xfId="0" applyFont="1"/>
    <xf numFmtId="0" fontId="30" fillId="0" borderId="0" xfId="0" applyFont="1" applyAlignment="1">
      <alignment wrapText="1"/>
    </xf>
    <xf numFmtId="0" fontId="25" fillId="0" borderId="11" xfId="0" applyFont="1" applyBorder="1" applyAlignment="1">
      <alignment horizontal="justify" wrapText="1"/>
    </xf>
    <xf numFmtId="164" fontId="15" fillId="0" borderId="1" xfId="0" applyNumberFormat="1" applyFont="1" applyBorder="1" applyAlignment="1">
      <alignment horizontal="center"/>
    </xf>
    <xf numFmtId="10" fontId="15" fillId="0" borderId="1" xfId="0" applyNumberFormat="1" applyFont="1" applyBorder="1"/>
    <xf numFmtId="164" fontId="25" fillId="0" borderId="1" xfId="0" applyNumberFormat="1" applyFont="1" applyBorder="1" applyAlignment="1">
      <alignment horizontal="center"/>
    </xf>
    <xf numFmtId="0" fontId="32" fillId="0" borderId="0" xfId="0" applyFont="1"/>
    <xf numFmtId="4" fontId="15" fillId="0" borderId="1" xfId="0" applyNumberFormat="1" applyFont="1" applyBorder="1" applyAlignment="1">
      <alignment horizontal="center" shrinkToFit="1"/>
    </xf>
    <xf numFmtId="4" fontId="15" fillId="0" borderId="1" xfId="0" applyNumberFormat="1" applyFont="1" applyBorder="1" applyAlignment="1" applyProtection="1">
      <alignment horizontal="center" shrinkToFit="1"/>
      <protection locked="0"/>
    </xf>
    <xf numFmtId="164" fontId="15" fillId="0" borderId="1" xfId="0" applyNumberFormat="1" applyFont="1" applyBorder="1" applyAlignment="1">
      <alignment horizontal="center" shrinkToFit="1"/>
    </xf>
    <xf numFmtId="164" fontId="25" fillId="0" borderId="1" xfId="0" applyNumberFormat="1" applyFont="1" applyBorder="1" applyAlignment="1">
      <alignment horizontal="center" shrinkToFit="1"/>
    </xf>
    <xf numFmtId="164" fontId="26" fillId="0" borderId="1" xfId="0" applyNumberFormat="1" applyFont="1" applyBorder="1" applyAlignment="1">
      <alignment horizontal="center" vertical="center" shrinkToFit="1"/>
    </xf>
    <xf numFmtId="0" fontId="25" fillId="0" borderId="13" xfId="0" applyFont="1" applyBorder="1" applyAlignment="1">
      <alignment horizontal="justify" wrapText="1"/>
    </xf>
    <xf numFmtId="0" fontId="35" fillId="0" borderId="0" xfId="0" applyFont="1"/>
    <xf numFmtId="0" fontId="25" fillId="0" borderId="43" xfId="0" applyFont="1" applyBorder="1"/>
    <xf numFmtId="0" fontId="33" fillId="3" borderId="1" xfId="0" applyFont="1" applyFill="1" applyBorder="1" applyAlignment="1">
      <alignment horizontal="center" vertical="center" wrapText="1"/>
    </xf>
    <xf numFmtId="164" fontId="25" fillId="0" borderId="1" xfId="0" applyNumberFormat="1" applyFont="1" applyBorder="1" applyAlignment="1">
      <alignment shrinkToFit="1"/>
    </xf>
    <xf numFmtId="0" fontId="33" fillId="3" borderId="3" xfId="0" applyFont="1" applyFill="1" applyBorder="1" applyAlignment="1">
      <alignment horizontal="center" vertical="center" wrapText="1"/>
    </xf>
    <xf numFmtId="0" fontId="25" fillId="3" borderId="1" xfId="0" applyFont="1" applyFill="1" applyBorder="1" applyAlignment="1">
      <alignment horizontal="center" vertical="center" wrapText="1"/>
    </xf>
    <xf numFmtId="0" fontId="17" fillId="0" borderId="18" xfId="0" applyFont="1" applyBorder="1"/>
    <xf numFmtId="0" fontId="15" fillId="3" borderId="1" xfId="0" applyFont="1" applyFill="1" applyBorder="1" applyAlignment="1">
      <alignment horizontal="center"/>
    </xf>
    <xf numFmtId="0" fontId="15" fillId="3" borderId="1" xfId="0" applyFont="1" applyFill="1" applyBorder="1" applyAlignment="1">
      <alignment horizontal="center" wrapText="1"/>
    </xf>
    <xf numFmtId="0" fontId="25" fillId="0" borderId="44" xfId="0" applyFont="1" applyBorder="1"/>
    <xf numFmtId="0" fontId="25" fillId="0" borderId="4" xfId="0" applyFont="1" applyBorder="1"/>
    <xf numFmtId="164" fontId="25" fillId="0" borderId="1" xfId="0" applyNumberFormat="1" applyFont="1" applyBorder="1"/>
    <xf numFmtId="0" fontId="26" fillId="0" borderId="42" xfId="0" applyFont="1" applyBorder="1"/>
    <xf numFmtId="0" fontId="26" fillId="0" borderId="0" xfId="0" applyFont="1"/>
    <xf numFmtId="164" fontId="15" fillId="5" borderId="1" xfId="0" applyNumberFormat="1" applyFont="1" applyFill="1" applyBorder="1" applyAlignment="1">
      <alignment horizontal="center"/>
    </xf>
    <xf numFmtId="164" fontId="15" fillId="5" borderId="1" xfId="0" applyNumberFormat="1" applyFont="1" applyFill="1" applyBorder="1" applyAlignment="1">
      <alignment horizontal="center" shrinkToFit="1"/>
    </xf>
    <xf numFmtId="164" fontId="16" fillId="0" borderId="1" xfId="0" applyNumberFormat="1" applyFont="1" applyBorder="1" applyAlignment="1">
      <alignment horizontal="center"/>
    </xf>
    <xf numFmtId="0" fontId="13" fillId="0" borderId="0" xfId="0" applyFont="1" applyAlignment="1">
      <alignment horizontal="left"/>
    </xf>
    <xf numFmtId="14" fontId="15" fillId="0" borderId="0" xfId="0" applyNumberFormat="1" applyFont="1"/>
    <xf numFmtId="0" fontId="16" fillId="4" borderId="1" xfId="0" applyFont="1" applyFill="1" applyBorder="1"/>
    <xf numFmtId="0" fontId="15" fillId="4" borderId="1" xfId="0" applyFont="1" applyFill="1" applyBorder="1"/>
    <xf numFmtId="0" fontId="15" fillId="0" borderId="1" xfId="0" applyFont="1" applyBorder="1"/>
    <xf numFmtId="0" fontId="0" fillId="0" borderId="0" xfId="0" applyAlignment="1">
      <alignment vertical="top"/>
    </xf>
    <xf numFmtId="0" fontId="16" fillId="3" borderId="1" xfId="0" applyFont="1" applyFill="1" applyBorder="1" applyAlignment="1">
      <alignment vertical="top"/>
    </xf>
    <xf numFmtId="0" fontId="16" fillId="3" borderId="1" xfId="0" applyFont="1" applyFill="1" applyBorder="1" applyAlignment="1">
      <alignment vertical="top" wrapText="1"/>
    </xf>
    <xf numFmtId="0" fontId="16" fillId="3" borderId="47" xfId="0" applyFont="1" applyFill="1" applyBorder="1" applyAlignment="1">
      <alignment horizontal="center" vertical="top" wrapText="1"/>
    </xf>
    <xf numFmtId="0" fontId="16" fillId="6" borderId="47" xfId="0" applyFont="1" applyFill="1" applyBorder="1" applyAlignment="1">
      <alignment horizontal="center" vertical="top" wrapText="1"/>
    </xf>
    <xf numFmtId="0" fontId="16" fillId="3" borderId="1" xfId="0" applyFont="1" applyFill="1" applyBorder="1" applyAlignment="1">
      <alignment horizontal="center" vertical="top" wrapText="1"/>
    </xf>
    <xf numFmtId="0" fontId="16" fillId="6" borderId="1" xfId="0" applyFont="1" applyFill="1" applyBorder="1" applyAlignment="1">
      <alignment horizontal="center" vertical="top" wrapText="1"/>
    </xf>
    <xf numFmtId="166" fontId="15" fillId="0" borderId="1" xfId="0" applyNumberFormat="1" applyFont="1" applyBorder="1"/>
    <xf numFmtId="166" fontId="15" fillId="6" borderId="1" xfId="0" applyNumberFormat="1" applyFont="1" applyFill="1" applyBorder="1"/>
    <xf numFmtId="0" fontId="16" fillId="3" borderId="5" xfId="0" applyFont="1" applyFill="1" applyBorder="1" applyAlignment="1">
      <alignment horizontal="center" vertical="top" wrapText="1"/>
    </xf>
    <xf numFmtId="166" fontId="15" fillId="0" borderId="48" xfId="0" applyNumberFormat="1" applyFont="1" applyBorder="1"/>
    <xf numFmtId="0" fontId="15" fillId="4" borderId="5" xfId="0" applyFont="1" applyFill="1" applyBorder="1"/>
    <xf numFmtId="0" fontId="25" fillId="7" borderId="0" xfId="0" applyFont="1" applyFill="1"/>
    <xf numFmtId="0" fontId="28" fillId="7" borderId="0" xfId="0" applyFont="1" applyFill="1"/>
    <xf numFmtId="0" fontId="28" fillId="7" borderId="12" xfId="0" applyFont="1" applyFill="1" applyBorder="1"/>
    <xf numFmtId="0" fontId="28" fillId="7" borderId="11" xfId="0" applyFont="1" applyFill="1" applyBorder="1"/>
    <xf numFmtId="0" fontId="25" fillId="7" borderId="11" xfId="0" applyFont="1" applyFill="1" applyBorder="1"/>
    <xf numFmtId="0" fontId="28" fillId="7" borderId="13" xfId="0" applyFont="1" applyFill="1" applyBorder="1"/>
    <xf numFmtId="0" fontId="25" fillId="7" borderId="0" xfId="0" applyFont="1" applyFill="1" applyAlignment="1">
      <alignment wrapText="1"/>
    </xf>
    <xf numFmtId="164" fontId="25" fillId="7" borderId="0" xfId="0" applyNumberFormat="1" applyFont="1" applyFill="1" applyAlignment="1">
      <alignment shrinkToFit="1"/>
    </xf>
    <xf numFmtId="164" fontId="25" fillId="7" borderId="45" xfId="0" applyNumberFormat="1" applyFont="1" applyFill="1" applyBorder="1" applyAlignment="1">
      <alignment shrinkToFit="1"/>
    </xf>
    <xf numFmtId="0" fontId="25" fillId="7" borderId="13" xfId="0" applyFont="1" applyFill="1" applyBorder="1"/>
    <xf numFmtId="49" fontId="28" fillId="7" borderId="12" xfId="0" applyNumberFormat="1" applyFont="1" applyFill="1" applyBorder="1" applyAlignment="1" applyProtection="1">
      <alignment horizontal="center" shrinkToFit="1"/>
      <protection locked="0"/>
    </xf>
    <xf numFmtId="0" fontId="25" fillId="7" borderId="0" xfId="0" applyFont="1" applyFill="1" applyAlignment="1">
      <alignment horizontal="center" vertical="center"/>
    </xf>
    <xf numFmtId="0" fontId="26" fillId="7" borderId="0" xfId="0" applyFont="1" applyFill="1" applyAlignment="1">
      <alignment wrapText="1"/>
    </xf>
    <xf numFmtId="0" fontId="32" fillId="7" borderId="0" xfId="0" applyFont="1" applyFill="1"/>
    <xf numFmtId="0" fontId="30" fillId="7" borderId="0" xfId="0" applyFont="1" applyFill="1"/>
    <xf numFmtId="0" fontId="30" fillId="7" borderId="0" xfId="0" applyFont="1" applyFill="1" applyAlignment="1">
      <alignment wrapText="1"/>
    </xf>
    <xf numFmtId="0" fontId="25" fillId="7" borderId="18" xfId="0" applyFont="1" applyFill="1" applyBorder="1"/>
    <xf numFmtId="0" fontId="25" fillId="7" borderId="17" xfId="0" applyFont="1" applyFill="1" applyBorder="1"/>
    <xf numFmtId="0" fontId="25" fillId="7" borderId="19" xfId="0" applyFont="1" applyFill="1" applyBorder="1"/>
    <xf numFmtId="0" fontId="28" fillId="7" borderId="16" xfId="0" applyFont="1" applyFill="1" applyBorder="1"/>
    <xf numFmtId="0" fontId="25" fillId="7" borderId="11" xfId="0" applyFont="1" applyFill="1" applyBorder="1" applyAlignment="1">
      <alignment horizontal="left"/>
    </xf>
    <xf numFmtId="0" fontId="25" fillId="7" borderId="15" xfId="0" applyFont="1" applyFill="1" applyBorder="1" applyAlignment="1">
      <alignment horizontal="left"/>
    </xf>
    <xf numFmtId="0" fontId="25" fillId="7" borderId="16" xfId="0" applyFont="1" applyFill="1" applyBorder="1"/>
    <xf numFmtId="0" fontId="25" fillId="7" borderId="12" xfId="0" applyFont="1" applyFill="1" applyBorder="1"/>
    <xf numFmtId="0" fontId="25" fillId="7" borderId="20" xfId="0" applyFont="1" applyFill="1" applyBorder="1"/>
    <xf numFmtId="0" fontId="33" fillId="7" borderId="11" xfId="0" applyFont="1" applyFill="1" applyBorder="1"/>
    <xf numFmtId="0" fontId="30" fillId="7" borderId="11" xfId="0" applyFont="1" applyFill="1" applyBorder="1"/>
    <xf numFmtId="0" fontId="33" fillId="7" borderId="11" xfId="0" applyFont="1" applyFill="1" applyBorder="1" applyAlignment="1">
      <alignment horizontal="left" vertical="top"/>
    </xf>
    <xf numFmtId="0" fontId="33" fillId="7" borderId="15" xfId="0" applyFont="1" applyFill="1" applyBorder="1" applyAlignment="1">
      <alignment horizontal="left" vertical="top"/>
    </xf>
    <xf numFmtId="0" fontId="30" fillId="7" borderId="11" xfId="0" applyFont="1" applyFill="1" applyBorder="1" applyAlignment="1">
      <alignment horizontal="justify" wrapText="1"/>
    </xf>
    <xf numFmtId="0" fontId="30" fillId="7" borderId="11" xfId="0" applyFont="1" applyFill="1" applyBorder="1" applyAlignment="1">
      <alignment horizontal="justify"/>
    </xf>
    <xf numFmtId="0" fontId="30" fillId="7" borderId="17" xfId="0" applyFont="1" applyFill="1" applyBorder="1" applyAlignment="1">
      <alignment wrapText="1"/>
    </xf>
    <xf numFmtId="0" fontId="25" fillId="7" borderId="15" xfId="0" applyFont="1" applyFill="1" applyBorder="1"/>
    <xf numFmtId="49" fontId="33" fillId="7" borderId="11" xfId="0" applyNumberFormat="1" applyFont="1" applyFill="1" applyBorder="1" applyAlignment="1">
      <alignment horizontal="right" vertical="top"/>
    </xf>
    <xf numFmtId="49" fontId="33" fillId="7" borderId="11" xfId="0" applyNumberFormat="1" applyFont="1" applyFill="1" applyBorder="1" applyAlignment="1">
      <alignment horizontal="right" vertical="top" wrapText="1"/>
    </xf>
    <xf numFmtId="0" fontId="15" fillId="0" borderId="0" xfId="0" applyFont="1" applyAlignment="1">
      <alignment vertical="center"/>
    </xf>
    <xf numFmtId="0" fontId="43" fillId="0" borderId="0" xfId="0" applyFont="1" applyAlignment="1">
      <alignment horizontal="left" vertical="center"/>
    </xf>
    <xf numFmtId="0" fontId="16" fillId="0" borderId="0" xfId="0" applyFont="1" applyAlignment="1">
      <alignment vertical="center"/>
    </xf>
    <xf numFmtId="14" fontId="16" fillId="0" borderId="2" xfId="0" applyNumberFormat="1" applyFont="1" applyBorder="1" applyAlignment="1">
      <alignment vertical="center"/>
    </xf>
    <xf numFmtId="0" fontId="13" fillId="0" borderId="0" xfId="0" applyFont="1" applyAlignment="1">
      <alignment vertical="center"/>
    </xf>
    <xf numFmtId="44" fontId="15" fillId="0" borderId="1" xfId="1" applyFont="1" applyBorder="1"/>
    <xf numFmtId="14" fontId="15" fillId="0" borderId="1" xfId="0" applyNumberFormat="1" applyFont="1" applyBorder="1"/>
    <xf numFmtId="0" fontId="15" fillId="7" borderId="0" xfId="0" applyFont="1" applyFill="1"/>
    <xf numFmtId="0" fontId="39" fillId="7" borderId="0" xfId="0" applyFont="1" applyFill="1" applyAlignment="1">
      <alignment horizontal="center"/>
    </xf>
    <xf numFmtId="0" fontId="16" fillId="7" borderId="0" xfId="0" applyFont="1" applyFill="1"/>
    <xf numFmtId="0" fontId="16" fillId="7" borderId="0" xfId="0" applyFont="1" applyFill="1" applyAlignment="1">
      <alignment horizontal="center" vertical="top" wrapText="1"/>
    </xf>
    <xf numFmtId="166" fontId="15" fillId="7" borderId="0" xfId="0" applyNumberFormat="1" applyFont="1" applyFill="1"/>
    <xf numFmtId="0" fontId="39" fillId="4" borderId="1" xfId="0" applyFont="1" applyFill="1" applyBorder="1"/>
    <xf numFmtId="44" fontId="39" fillId="4" borderId="1" xfId="1" applyFont="1" applyFill="1" applyBorder="1"/>
    <xf numFmtId="44" fontId="39" fillId="4" borderId="0" xfId="1" applyFont="1" applyFill="1" applyBorder="1"/>
    <xf numFmtId="44" fontId="39" fillId="4" borderId="48" xfId="1" applyFont="1" applyFill="1" applyBorder="1"/>
    <xf numFmtId="0" fontId="13" fillId="7" borderId="11" xfId="0" applyFont="1" applyFill="1" applyBorder="1" applyAlignment="1">
      <alignment horizontal="center" wrapText="1"/>
    </xf>
    <xf numFmtId="0" fontId="15" fillId="7" borderId="0" xfId="0" applyFont="1" applyFill="1" applyAlignment="1">
      <alignment wrapText="1"/>
    </xf>
    <xf numFmtId="0" fontId="15" fillId="7" borderId="11" xfId="0" applyFont="1" applyFill="1" applyBorder="1"/>
    <xf numFmtId="0" fontId="17" fillId="7" borderId="12" xfId="0" applyFont="1" applyFill="1" applyBorder="1"/>
    <xf numFmtId="0" fontId="17" fillId="7" borderId="0" xfId="0" applyFont="1" applyFill="1"/>
    <xf numFmtId="0" fontId="20" fillId="7" borderId="11" xfId="0" applyFont="1" applyFill="1" applyBorder="1"/>
    <xf numFmtId="0" fontId="17" fillId="7" borderId="11" xfId="0" applyFont="1" applyFill="1" applyBorder="1"/>
    <xf numFmtId="0" fontId="21" fillId="7" borderId="11" xfId="0" applyFont="1" applyFill="1" applyBorder="1"/>
    <xf numFmtId="164" fontId="15" fillId="7" borderId="11" xfId="0" applyNumberFormat="1" applyFont="1" applyFill="1" applyBorder="1" applyAlignment="1">
      <alignment shrinkToFit="1"/>
    </xf>
    <xf numFmtId="49" fontId="15" fillId="7" borderId="11" xfId="0" applyNumberFormat="1" applyFont="1" applyFill="1" applyBorder="1"/>
    <xf numFmtId="0" fontId="22" fillId="7" borderId="11" xfId="0" applyFont="1" applyFill="1" applyBorder="1"/>
    <xf numFmtId="0" fontId="22" fillId="7" borderId="0" xfId="0" applyFont="1" applyFill="1"/>
    <xf numFmtId="0" fontId="16" fillId="7" borderId="11" xfId="0" applyFont="1" applyFill="1" applyBorder="1"/>
    <xf numFmtId="49" fontId="16" fillId="7" borderId="11" xfId="0" applyNumberFormat="1" applyFont="1" applyFill="1" applyBorder="1"/>
    <xf numFmtId="0" fontId="15" fillId="7" borderId="12" xfId="0" applyFont="1" applyFill="1" applyBorder="1"/>
    <xf numFmtId="164" fontId="32" fillId="5" borderId="1" xfId="0" applyNumberFormat="1" applyFont="1" applyFill="1" applyBorder="1" applyAlignment="1" applyProtection="1">
      <alignment horizontal="center" shrinkToFit="1"/>
      <protection locked="0"/>
    </xf>
    <xf numFmtId="0" fontId="17" fillId="7" borderId="13" xfId="0" applyFont="1" applyFill="1" applyBorder="1"/>
    <xf numFmtId="0" fontId="18" fillId="7" borderId="0" xfId="0" applyFont="1" applyFill="1"/>
    <xf numFmtId="0" fontId="19" fillId="7" borderId="0" xfId="0" applyFont="1" applyFill="1"/>
    <xf numFmtId="0" fontId="39" fillId="0" borderId="0" xfId="0" applyFont="1"/>
    <xf numFmtId="0" fontId="47" fillId="0" borderId="12" xfId="0" applyFont="1" applyBorder="1"/>
    <xf numFmtId="0" fontId="48" fillId="0" borderId="12" xfId="0" applyFont="1" applyBorder="1"/>
    <xf numFmtId="0" fontId="13" fillId="0" borderId="2" xfId="0" applyFont="1" applyBorder="1"/>
    <xf numFmtId="0" fontId="25" fillId="0" borderId="1" xfId="0" applyFont="1" applyBorder="1" applyAlignment="1">
      <alignment horizontal="center"/>
    </xf>
    <xf numFmtId="0" fontId="26" fillId="0" borderId="1" xfId="0" applyFont="1" applyBorder="1" applyAlignment="1">
      <alignment horizontal="center"/>
    </xf>
    <xf numFmtId="164" fontId="25" fillId="7" borderId="1" xfId="0" applyNumberFormat="1" applyFont="1" applyFill="1" applyBorder="1" applyAlignment="1" applyProtection="1">
      <alignment horizontal="center" shrinkToFit="1"/>
      <protection locked="0"/>
    </xf>
    <xf numFmtId="2" fontId="26" fillId="0" borderId="1" xfId="0" applyNumberFormat="1" applyFont="1" applyBorder="1" applyAlignment="1">
      <alignment horizontal="center" vertical="center" shrinkToFit="1"/>
    </xf>
    <xf numFmtId="2" fontId="25" fillId="0" borderId="1" xfId="0" applyNumberFormat="1" applyFont="1" applyBorder="1" applyAlignment="1">
      <alignment shrinkToFit="1"/>
    </xf>
    <xf numFmtId="2" fontId="25" fillId="0" borderId="1" xfId="0" applyNumberFormat="1" applyFont="1" applyBorder="1" applyAlignment="1">
      <alignment horizontal="center" shrinkToFit="1"/>
    </xf>
    <xf numFmtId="164" fontId="26" fillId="7" borderId="1" xfId="0" applyNumberFormat="1" applyFont="1" applyFill="1" applyBorder="1" applyAlignment="1" applyProtection="1">
      <alignment horizontal="center" shrinkToFit="1"/>
      <protection locked="0"/>
    </xf>
    <xf numFmtId="2" fontId="25" fillId="0" borderId="1" xfId="0" applyNumberFormat="1" applyFont="1" applyBorder="1" applyAlignment="1">
      <alignment horizontal="center"/>
    </xf>
    <xf numFmtId="164" fontId="26" fillId="0" borderId="1" xfId="0" applyNumberFormat="1" applyFont="1" applyBorder="1" applyAlignment="1">
      <alignment horizontal="right" vertical="center"/>
    </xf>
    <xf numFmtId="164" fontId="26" fillId="0" borderId="1" xfId="0" applyNumberFormat="1" applyFont="1" applyBorder="1" applyAlignment="1">
      <alignment horizontal="center"/>
    </xf>
    <xf numFmtId="164" fontId="25" fillId="7" borderId="1" xfId="0" applyNumberFormat="1" applyFont="1" applyFill="1" applyBorder="1"/>
    <xf numFmtId="164" fontId="26" fillId="7" borderId="1" xfId="0" applyNumberFormat="1" applyFont="1" applyFill="1" applyBorder="1"/>
    <xf numFmtId="2" fontId="26" fillId="0" borderId="1" xfId="0" applyNumberFormat="1" applyFont="1" applyBorder="1" applyAlignment="1">
      <alignment horizontal="right" vertical="center" shrinkToFit="1"/>
    </xf>
    <xf numFmtId="164" fontId="25" fillId="7" borderId="0" xfId="0" applyNumberFormat="1" applyFont="1" applyFill="1" applyAlignment="1" applyProtection="1">
      <alignment shrinkToFit="1"/>
      <protection locked="0"/>
    </xf>
    <xf numFmtId="164" fontId="25" fillId="7" borderId="3" xfId="0" applyNumberFormat="1" applyFont="1" applyFill="1" applyBorder="1" applyAlignment="1" applyProtection="1">
      <alignment shrinkToFit="1"/>
      <protection locked="0"/>
    </xf>
    <xf numFmtId="0" fontId="0" fillId="5" borderId="0" xfId="0" applyFill="1" applyAlignment="1">
      <alignment horizontal="center"/>
    </xf>
    <xf numFmtId="0" fontId="0" fillId="0" borderId="0" xfId="0" applyAlignment="1">
      <alignment horizontal="left" vertical="top" wrapText="1"/>
    </xf>
    <xf numFmtId="0" fontId="13" fillId="0" borderId="0" xfId="0" applyFont="1" applyAlignment="1">
      <alignment horizontal="left" vertical="top" wrapText="1"/>
    </xf>
    <xf numFmtId="0" fontId="13" fillId="0" borderId="0" xfId="0" applyFont="1" applyAlignment="1">
      <alignment horizontal="left"/>
    </xf>
    <xf numFmtId="0" fontId="38" fillId="0" borderId="0" xfId="0" applyFont="1" applyAlignment="1">
      <alignment horizontal="left" wrapText="1"/>
    </xf>
    <xf numFmtId="0" fontId="25" fillId="0" borderId="1" xfId="0" applyFont="1" applyBorder="1" applyAlignment="1">
      <alignment horizontal="center"/>
    </xf>
    <xf numFmtId="0" fontId="25" fillId="0" borderId="1" xfId="0" applyFont="1" applyBorder="1" applyAlignment="1" applyProtection="1">
      <alignment horizontal="left" shrinkToFit="1"/>
      <protection locked="0"/>
    </xf>
    <xf numFmtId="4" fontId="25" fillId="0" borderId="1" xfId="0" applyNumberFormat="1" applyFont="1" applyBorder="1" applyAlignment="1" applyProtection="1">
      <alignment horizontal="center"/>
      <protection locked="0"/>
    </xf>
    <xf numFmtId="3" fontId="25" fillId="0" borderId="1" xfId="0" applyNumberFormat="1" applyFont="1" applyBorder="1" applyAlignment="1" applyProtection="1">
      <alignment horizontal="center" shrinkToFit="1"/>
      <protection locked="0"/>
    </xf>
    <xf numFmtId="164" fontId="25" fillId="0" borderId="1" xfId="0" applyNumberFormat="1" applyFont="1" applyBorder="1" applyAlignment="1" applyProtection="1">
      <alignment horizontal="center" shrinkToFit="1"/>
      <protection locked="0"/>
    </xf>
    <xf numFmtId="0" fontId="25" fillId="0" borderId="1" xfId="0" applyFont="1" applyBorder="1" applyAlignment="1">
      <alignment horizontal="left"/>
    </xf>
    <xf numFmtId="49" fontId="26" fillId="0" borderId="1" xfId="0" applyNumberFormat="1" applyFont="1" applyBorder="1" applyAlignment="1">
      <alignment horizontal="left" shrinkToFit="1"/>
    </xf>
    <xf numFmtId="4" fontId="26" fillId="0" borderId="3" xfId="0" applyNumberFormat="1" applyFont="1" applyBorder="1" applyAlignment="1">
      <alignment horizontal="center" shrinkToFit="1"/>
    </xf>
    <xf numFmtId="4" fontId="26" fillId="0" borderId="4" xfId="0" applyNumberFormat="1" applyFont="1" applyBorder="1" applyAlignment="1">
      <alignment horizontal="center" shrinkToFit="1"/>
    </xf>
    <xf numFmtId="164" fontId="26" fillId="7" borderId="3" xfId="0" applyNumberFormat="1" applyFont="1" applyFill="1" applyBorder="1" applyAlignment="1">
      <alignment horizontal="center" shrinkToFit="1"/>
    </xf>
    <xf numFmtId="164" fontId="26" fillId="7" borderId="4" xfId="0" applyNumberFormat="1" applyFont="1" applyFill="1" applyBorder="1" applyAlignment="1">
      <alignment horizontal="center" shrinkToFit="1"/>
    </xf>
    <xf numFmtId="164" fontId="26" fillId="7" borderId="5" xfId="0" applyNumberFormat="1" applyFont="1" applyFill="1" applyBorder="1" applyAlignment="1">
      <alignment horizontal="center" shrinkToFit="1"/>
    </xf>
    <xf numFmtId="0" fontId="25" fillId="3" borderId="3" xfId="0" applyFont="1" applyFill="1" applyBorder="1" applyAlignment="1">
      <alignment horizontal="center" vertical="center" wrapText="1"/>
    </xf>
    <xf numFmtId="0" fontId="25" fillId="3" borderId="4" xfId="0" applyFont="1" applyFill="1" applyBorder="1" applyAlignment="1">
      <alignment horizontal="center" vertical="center" wrapText="1"/>
    </xf>
    <xf numFmtId="0" fontId="25" fillId="3" borderId="5" xfId="0" applyFont="1" applyFill="1" applyBorder="1" applyAlignment="1">
      <alignment horizontal="center" vertical="center" wrapText="1"/>
    </xf>
    <xf numFmtId="164" fontId="25" fillId="0" borderId="3" xfId="0" applyNumberFormat="1" applyFont="1" applyBorder="1" applyAlignment="1">
      <alignment horizontal="center" shrinkToFit="1"/>
    </xf>
    <xf numFmtId="164" fontId="25" fillId="0" borderId="4" xfId="0" applyNumberFormat="1" applyFont="1" applyBorder="1" applyAlignment="1">
      <alignment horizontal="center" shrinkToFit="1"/>
    </xf>
    <xf numFmtId="164" fontId="25" fillId="0" borderId="5" xfId="0" applyNumberFormat="1" applyFont="1" applyBorder="1" applyAlignment="1">
      <alignment horizontal="center" shrinkToFit="1"/>
    </xf>
    <xf numFmtId="49" fontId="25" fillId="0" borderId="1" xfId="0" applyNumberFormat="1" applyFont="1" applyBorder="1" applyAlignment="1" applyProtection="1">
      <alignment horizontal="left" shrinkToFit="1"/>
      <protection locked="0"/>
    </xf>
    <xf numFmtId="4" fontId="25" fillId="0" borderId="1" xfId="0" applyNumberFormat="1" applyFont="1" applyBorder="1" applyAlignment="1" applyProtection="1">
      <alignment horizontal="center" shrinkToFit="1"/>
      <protection locked="0"/>
    </xf>
    <xf numFmtId="164" fontId="25" fillId="0" borderId="4" xfId="0" applyNumberFormat="1" applyFont="1" applyBorder="1" applyAlignment="1" applyProtection="1">
      <alignment horizontal="center" shrinkToFit="1"/>
      <protection locked="0"/>
    </xf>
    <xf numFmtId="164" fontId="25" fillId="0" borderId="5" xfId="0" applyNumberFormat="1" applyFont="1" applyBorder="1" applyAlignment="1" applyProtection="1">
      <alignment horizontal="center" shrinkToFit="1"/>
      <protection locked="0"/>
    </xf>
    <xf numFmtId="0" fontId="25" fillId="0" borderId="3" xfId="0" applyFont="1" applyBorder="1" applyAlignment="1">
      <alignment horizontal="left"/>
    </xf>
    <xf numFmtId="0" fontId="25" fillId="0" borderId="4" xfId="0" applyFont="1" applyBorder="1" applyAlignment="1">
      <alignment horizontal="left"/>
    </xf>
    <xf numFmtId="0" fontId="25" fillId="0" borderId="5" xfId="0" applyFont="1" applyBorder="1" applyAlignment="1">
      <alignment horizontal="left"/>
    </xf>
    <xf numFmtId="0" fontId="25" fillId="3" borderId="1" xfId="0" applyFont="1" applyFill="1" applyBorder="1" applyAlignment="1">
      <alignment horizontal="left"/>
    </xf>
    <xf numFmtId="0" fontId="44" fillId="0" borderId="44" xfId="0" applyFont="1" applyBorder="1" applyAlignment="1">
      <alignment horizontal="right" wrapText="1"/>
    </xf>
    <xf numFmtId="0" fontId="44" fillId="0" borderId="0" xfId="0" applyFont="1" applyAlignment="1">
      <alignment horizontal="right" wrapText="1"/>
    </xf>
    <xf numFmtId="0" fontId="26" fillId="0" borderId="1" xfId="0" applyFont="1" applyBorder="1" applyAlignment="1">
      <alignment horizontal="center" shrinkToFit="1"/>
    </xf>
    <xf numFmtId="164" fontId="26" fillId="0" borderId="1" xfId="0" applyNumberFormat="1" applyFont="1" applyBorder="1" applyAlignment="1">
      <alignment horizontal="center" shrinkToFit="1"/>
    </xf>
    <xf numFmtId="0" fontId="25" fillId="3" borderId="1" xfId="0" applyFont="1" applyFill="1" applyBorder="1" applyAlignment="1">
      <alignment horizontal="center" vertical="center"/>
    </xf>
    <xf numFmtId="0" fontId="25" fillId="3" borderId="1" xfId="0" applyFont="1" applyFill="1" applyBorder="1" applyAlignment="1">
      <alignment horizontal="center" vertical="center" wrapText="1"/>
    </xf>
    <xf numFmtId="3" fontId="25" fillId="0" borderId="3" xfId="0" applyNumberFormat="1" applyFont="1" applyBorder="1" applyAlignment="1" applyProtection="1">
      <alignment horizontal="center" shrinkToFit="1"/>
      <protection locked="0"/>
    </xf>
    <xf numFmtId="3" fontId="25" fillId="0" borderId="4" xfId="0" applyNumberFormat="1" applyFont="1" applyBorder="1" applyAlignment="1" applyProtection="1">
      <alignment horizontal="center" shrinkToFit="1"/>
      <protection locked="0"/>
    </xf>
    <xf numFmtId="3" fontId="25" fillId="0" borderId="5" xfId="0" applyNumberFormat="1" applyFont="1" applyBorder="1" applyAlignment="1" applyProtection="1">
      <alignment horizontal="center" shrinkToFit="1"/>
      <protection locked="0"/>
    </xf>
    <xf numFmtId="0" fontId="26" fillId="0" borderId="3" xfId="0" applyFont="1" applyBorder="1" applyAlignment="1">
      <alignment horizontal="center" shrinkToFit="1"/>
    </xf>
    <xf numFmtId="0" fontId="26" fillId="0" borderId="4" xfId="0" applyFont="1" applyBorder="1" applyAlignment="1">
      <alignment horizontal="center" shrinkToFit="1"/>
    </xf>
    <xf numFmtId="0" fontId="26" fillId="0" borderId="5" xfId="0" applyFont="1" applyBorder="1" applyAlignment="1">
      <alignment horizontal="center" shrinkToFit="1"/>
    </xf>
    <xf numFmtId="0" fontId="25" fillId="3" borderId="3" xfId="0" applyFont="1" applyFill="1" applyBorder="1" applyAlignment="1">
      <alignment horizontal="center" vertical="center"/>
    </xf>
    <xf numFmtId="0" fontId="25" fillId="3" borderId="4" xfId="0" applyFont="1" applyFill="1" applyBorder="1" applyAlignment="1">
      <alignment horizontal="center" vertical="center"/>
    </xf>
    <xf numFmtId="0" fontId="25" fillId="3" borderId="5" xfId="0" applyFont="1" applyFill="1" applyBorder="1" applyAlignment="1">
      <alignment horizontal="center" vertical="center"/>
    </xf>
    <xf numFmtId="0" fontId="25" fillId="0" borderId="6" xfId="0" applyFont="1" applyBorder="1" applyAlignment="1" applyProtection="1">
      <alignment horizontal="justify" vertical="top" shrinkToFit="1"/>
      <protection locked="0"/>
    </xf>
    <xf numFmtId="0" fontId="25" fillId="0" borderId="7" xfId="0" applyFont="1" applyBorder="1" applyAlignment="1" applyProtection="1">
      <alignment horizontal="justify" vertical="top" shrinkToFit="1"/>
      <protection locked="0"/>
    </xf>
    <xf numFmtId="0" fontId="25" fillId="0" borderId="8" xfId="0" applyFont="1" applyBorder="1" applyAlignment="1" applyProtection="1">
      <alignment horizontal="justify" vertical="top" shrinkToFit="1"/>
      <protection locked="0"/>
    </xf>
    <xf numFmtId="0" fontId="25" fillId="0" borderId="9" xfId="0" applyFont="1" applyBorder="1" applyAlignment="1" applyProtection="1">
      <alignment horizontal="justify" vertical="top" shrinkToFit="1"/>
      <protection locked="0"/>
    </xf>
    <xf numFmtId="0" fontId="25" fillId="0" borderId="2" xfId="0" applyFont="1" applyBorder="1" applyAlignment="1" applyProtection="1">
      <alignment horizontal="justify" vertical="top" shrinkToFit="1"/>
      <protection locked="0"/>
    </xf>
    <xf numFmtId="0" fontId="25" fillId="0" borderId="10" xfId="0" applyFont="1" applyBorder="1" applyAlignment="1" applyProtection="1">
      <alignment horizontal="justify" vertical="top" shrinkToFit="1"/>
      <protection locked="0"/>
    </xf>
    <xf numFmtId="49" fontId="25" fillId="0" borderId="1" xfId="0" applyNumberFormat="1" applyFont="1" applyBorder="1" applyAlignment="1" applyProtection="1">
      <alignment horizontal="center" shrinkToFit="1"/>
      <protection locked="0"/>
    </xf>
    <xf numFmtId="165" fontId="25" fillId="0" borderId="1" xfId="0" applyNumberFormat="1" applyFont="1" applyBorder="1" applyAlignment="1">
      <alignment horizontal="center" shrinkToFit="1"/>
    </xf>
    <xf numFmtId="164" fontId="25" fillId="0" borderId="3" xfId="0" applyNumberFormat="1" applyFont="1" applyBorder="1" applyAlignment="1" applyProtection="1">
      <alignment horizontal="center" shrinkToFit="1"/>
      <protection locked="0"/>
    </xf>
    <xf numFmtId="0" fontId="25" fillId="3" borderId="1" xfId="0" applyFont="1" applyFill="1" applyBorder="1" applyAlignment="1">
      <alignment horizontal="center"/>
    </xf>
    <xf numFmtId="0" fontId="33" fillId="3" borderId="3" xfId="0" applyFont="1" applyFill="1" applyBorder="1" applyAlignment="1">
      <alignment horizontal="center" vertical="center" wrapText="1"/>
    </xf>
    <xf numFmtId="0" fontId="33" fillId="3" borderId="4" xfId="0" applyFont="1" applyFill="1" applyBorder="1" applyAlignment="1">
      <alignment horizontal="center" vertical="center" wrapText="1"/>
    </xf>
    <xf numFmtId="0" fontId="33" fillId="3" borderId="5" xfId="0" applyFont="1" applyFill="1" applyBorder="1" applyAlignment="1">
      <alignment horizontal="center" vertical="center" wrapText="1"/>
    </xf>
    <xf numFmtId="4" fontId="25" fillId="0" borderId="3" xfId="0" applyNumberFormat="1" applyFont="1" applyBorder="1" applyAlignment="1" applyProtection="1">
      <alignment horizontal="center"/>
      <protection locked="0"/>
    </xf>
    <xf numFmtId="4" fontId="25" fillId="0" borderId="4" xfId="0" applyNumberFormat="1" applyFont="1" applyBorder="1" applyAlignment="1" applyProtection="1">
      <alignment horizontal="center"/>
      <protection locked="0"/>
    </xf>
    <xf numFmtId="4" fontId="25" fillId="0" borderId="5" xfId="0" applyNumberFormat="1" applyFont="1" applyBorder="1" applyAlignment="1" applyProtection="1">
      <alignment horizontal="center"/>
      <protection locked="0"/>
    </xf>
    <xf numFmtId="0" fontId="26" fillId="0" borderId="15" xfId="0" applyFont="1" applyBorder="1" applyAlignment="1">
      <alignment horizontal="left"/>
    </xf>
    <xf numFmtId="0" fontId="26" fillId="0" borderId="25" xfId="0" applyFont="1" applyBorder="1" applyAlignment="1">
      <alignment horizontal="left"/>
    </xf>
    <xf numFmtId="0" fontId="25" fillId="0" borderId="0" xfId="0" applyFont="1" applyAlignment="1">
      <alignment horizontal="left"/>
    </xf>
    <xf numFmtId="0" fontId="25" fillId="0" borderId="45" xfId="0" applyFont="1" applyBorder="1" applyAlignment="1">
      <alignment horizontal="left"/>
    </xf>
    <xf numFmtId="0" fontId="26" fillId="0" borderId="0" xfId="0" applyFont="1" applyAlignment="1">
      <alignment horizontal="center"/>
    </xf>
    <xf numFmtId="0" fontId="26" fillId="0" borderId="45" xfId="0" applyFont="1" applyBorder="1" applyAlignment="1">
      <alignment horizontal="center"/>
    </xf>
    <xf numFmtId="4" fontId="25" fillId="0" borderId="1" xfId="0" applyNumberFormat="1" applyFont="1" applyBorder="1" applyAlignment="1">
      <alignment horizontal="center" shrinkToFit="1"/>
    </xf>
    <xf numFmtId="4" fontId="26" fillId="0" borderId="1" xfId="0" applyNumberFormat="1" applyFont="1" applyBorder="1" applyAlignment="1">
      <alignment horizontal="center" shrinkToFit="1"/>
    </xf>
    <xf numFmtId="0" fontId="25" fillId="0" borderId="26" xfId="0" applyFont="1" applyBorder="1" applyAlignment="1" applyProtection="1">
      <alignment horizontal="center" shrinkToFit="1"/>
      <protection locked="0"/>
    </xf>
    <xf numFmtId="0" fontId="26" fillId="0" borderId="1" xfId="0" applyFont="1" applyBorder="1" applyAlignment="1">
      <alignment horizontal="center"/>
    </xf>
    <xf numFmtId="0" fontId="25" fillId="0" borderId="26" xfId="0" applyFont="1" applyBorder="1" applyAlignment="1" applyProtection="1">
      <alignment horizontal="center"/>
      <protection locked="0"/>
    </xf>
    <xf numFmtId="0" fontId="25" fillId="0" borderId="15" xfId="0" applyFont="1" applyBorder="1" applyAlignment="1">
      <alignment horizontal="left" wrapText="1"/>
    </xf>
    <xf numFmtId="0" fontId="25" fillId="0" borderId="25" xfId="0" applyFont="1" applyBorder="1" applyAlignment="1">
      <alignment horizontal="left" wrapText="1"/>
    </xf>
    <xf numFmtId="0" fontId="25" fillId="0" borderId="16" xfId="0" applyFont="1" applyBorder="1" applyAlignment="1">
      <alignment horizontal="left" wrapText="1"/>
    </xf>
    <xf numFmtId="0" fontId="25" fillId="0" borderId="11" xfId="0" applyFont="1" applyBorder="1" applyAlignment="1">
      <alignment horizontal="center"/>
    </xf>
    <xf numFmtId="0" fontId="25" fillId="0" borderId="30" xfId="0" applyFont="1" applyBorder="1" applyAlignment="1" applyProtection="1">
      <alignment horizontal="center"/>
      <protection locked="0"/>
    </xf>
    <xf numFmtId="0" fontId="25" fillId="0" borderId="31" xfId="0" applyFont="1" applyBorder="1" applyAlignment="1" applyProtection="1">
      <alignment horizontal="center"/>
      <protection locked="0"/>
    </xf>
    <xf numFmtId="0" fontId="25" fillId="0" borderId="32" xfId="0" applyFont="1" applyBorder="1" applyAlignment="1" applyProtection="1">
      <alignment horizontal="center"/>
      <protection locked="0"/>
    </xf>
    <xf numFmtId="0" fontId="25" fillId="0" borderId="11" xfId="0" applyFont="1" applyBorder="1" applyAlignment="1">
      <alignment horizontal="fill" wrapText="1"/>
    </xf>
    <xf numFmtId="164" fontId="25" fillId="7" borderId="26" xfId="0" applyNumberFormat="1" applyFont="1" applyFill="1" applyBorder="1" applyAlignment="1" applyProtection="1">
      <alignment horizontal="center" shrinkToFit="1"/>
      <protection locked="0"/>
    </xf>
    <xf numFmtId="14" fontId="25" fillId="0" borderId="26" xfId="0" applyNumberFormat="1" applyFont="1" applyBorder="1" applyAlignment="1" applyProtection="1">
      <alignment horizontal="center"/>
      <protection locked="0"/>
    </xf>
    <xf numFmtId="0" fontId="30" fillId="0" borderId="12" xfId="0" applyFont="1" applyBorder="1" applyAlignment="1">
      <alignment horizontal="center" vertical="top"/>
    </xf>
    <xf numFmtId="0" fontId="37" fillId="0" borderId="11" xfId="0" applyFont="1" applyBorder="1" applyAlignment="1">
      <alignment horizontal="center"/>
    </xf>
    <xf numFmtId="0" fontId="25" fillId="0" borderId="11" xfId="0" applyFont="1" applyBorder="1" applyAlignment="1">
      <alignment horizontal="right"/>
    </xf>
    <xf numFmtId="49" fontId="25" fillId="0" borderId="6" xfId="0" applyNumberFormat="1" applyFont="1" applyBorder="1" applyAlignment="1" applyProtection="1">
      <alignment horizontal="justify" vertical="top" wrapText="1"/>
      <protection locked="0"/>
    </xf>
    <xf numFmtId="49" fontId="25" fillId="0" borderId="7" xfId="0" applyNumberFormat="1" applyFont="1" applyBorder="1" applyAlignment="1" applyProtection="1">
      <alignment horizontal="justify" vertical="top" wrapText="1"/>
      <protection locked="0"/>
    </xf>
    <xf numFmtId="49" fontId="25" fillId="0" borderId="8" xfId="0" applyNumberFormat="1" applyFont="1" applyBorder="1" applyAlignment="1" applyProtection="1">
      <alignment horizontal="justify" vertical="top" wrapText="1"/>
      <protection locked="0"/>
    </xf>
    <xf numFmtId="49" fontId="25" fillId="0" borderId="9" xfId="0" applyNumberFormat="1" applyFont="1" applyBorder="1" applyAlignment="1" applyProtection="1">
      <alignment horizontal="justify" vertical="top" wrapText="1"/>
      <protection locked="0"/>
    </xf>
    <xf numFmtId="49" fontId="25" fillId="0" borderId="2" xfId="0" applyNumberFormat="1" applyFont="1" applyBorder="1" applyAlignment="1" applyProtection="1">
      <alignment horizontal="justify" vertical="top" wrapText="1"/>
      <protection locked="0"/>
    </xf>
    <xf numFmtId="49" fontId="25" fillId="0" borderId="10" xfId="0" applyNumberFormat="1" applyFont="1" applyBorder="1" applyAlignment="1" applyProtection="1">
      <alignment horizontal="justify" vertical="top" wrapText="1"/>
      <protection locked="0"/>
    </xf>
    <xf numFmtId="0" fontId="36" fillId="0" borderId="11" xfId="0" applyFont="1" applyBorder="1" applyAlignment="1">
      <alignment horizontal="center"/>
    </xf>
    <xf numFmtId="0" fontId="30" fillId="0" borderId="11" xfId="0" applyFont="1" applyBorder="1" applyAlignment="1">
      <alignment horizontal="center" vertical="top"/>
    </xf>
    <xf numFmtId="0" fontId="25" fillId="0" borderId="1" xfId="0" applyFont="1" applyBorder="1" applyAlignment="1">
      <alignment horizontal="left" shrinkToFit="1"/>
    </xf>
    <xf numFmtId="0" fontId="25" fillId="0" borderId="11" xfId="0" applyFont="1" applyBorder="1" applyAlignment="1">
      <alignment horizontal="left"/>
    </xf>
    <xf numFmtId="1" fontId="25" fillId="0" borderId="1" xfId="0" applyNumberFormat="1" applyFont="1" applyBorder="1" applyAlignment="1" applyProtection="1">
      <alignment horizontal="center" shrinkToFit="1"/>
      <protection locked="0"/>
    </xf>
    <xf numFmtId="0" fontId="26" fillId="0" borderId="1" xfId="0" applyFont="1" applyBorder="1" applyAlignment="1">
      <alignment horizontal="left"/>
    </xf>
    <xf numFmtId="164" fontId="25" fillId="0" borderId="26" xfId="0" applyNumberFormat="1" applyFont="1" applyBorder="1" applyAlignment="1" applyProtection="1">
      <alignment horizontal="center" shrinkToFit="1"/>
      <protection locked="0"/>
    </xf>
    <xf numFmtId="0" fontId="25" fillId="0" borderId="1" xfId="0" applyFont="1" applyBorder="1" applyAlignment="1" applyProtection="1">
      <alignment horizontal="center" shrinkToFit="1"/>
      <protection locked="0"/>
    </xf>
    <xf numFmtId="4" fontId="26" fillId="0" borderId="1" xfId="0" applyNumberFormat="1" applyFont="1" applyBorder="1" applyAlignment="1">
      <alignment horizontal="center"/>
    </xf>
    <xf numFmtId="0" fontId="26" fillId="0" borderId="1" xfId="0" applyFont="1" applyBorder="1" applyAlignment="1">
      <alignment horizontal="left" shrinkToFit="1"/>
    </xf>
    <xf numFmtId="0" fontId="25" fillId="0" borderId="23" xfId="0" applyFont="1" applyBorder="1" applyAlignment="1">
      <alignment horizontal="left"/>
    </xf>
    <xf numFmtId="0" fontId="25" fillId="0" borderId="24" xfId="0" applyFont="1" applyBorder="1" applyAlignment="1">
      <alignment horizontal="left"/>
    </xf>
    <xf numFmtId="0" fontId="25" fillId="0" borderId="4" xfId="0" applyFont="1" applyBorder="1" applyAlignment="1">
      <alignment horizontal="center"/>
    </xf>
    <xf numFmtId="0" fontId="25" fillId="0" borderId="44" xfId="0" applyFont="1" applyBorder="1" applyAlignment="1">
      <alignment horizontal="left"/>
    </xf>
    <xf numFmtId="0" fontId="25" fillId="0" borderId="11" xfId="0" applyFont="1" applyBorder="1" applyAlignment="1">
      <alignment horizontal="left" vertical="top" wrapText="1"/>
    </xf>
    <xf numFmtId="0" fontId="25" fillId="0" borderId="12" xfId="0" applyFont="1" applyBorder="1" applyAlignment="1">
      <alignment horizontal="left" vertical="top" wrapText="1"/>
    </xf>
    <xf numFmtId="164" fontId="26" fillId="0" borderId="3" xfId="0" applyNumberFormat="1" applyFont="1" applyBorder="1" applyAlignment="1">
      <alignment horizontal="center" shrinkToFit="1"/>
    </xf>
    <xf numFmtId="164" fontId="26" fillId="0" borderId="4" xfId="0" applyNumberFormat="1" applyFont="1" applyBorder="1" applyAlignment="1">
      <alignment horizontal="center" shrinkToFit="1"/>
    </xf>
    <xf numFmtId="164" fontId="26" fillId="0" borderId="5" xfId="0" applyNumberFormat="1" applyFont="1" applyBorder="1" applyAlignment="1">
      <alignment horizontal="center" shrinkToFit="1"/>
    </xf>
    <xf numFmtId="0" fontId="26" fillId="0" borderId="1" xfId="0" applyFont="1" applyBorder="1" applyAlignment="1" applyProtection="1">
      <alignment horizontal="center" shrinkToFit="1"/>
      <protection locked="0"/>
    </xf>
    <xf numFmtId="164" fontId="25" fillId="0" borderId="30" xfId="0" applyNumberFormat="1" applyFont="1" applyBorder="1" applyAlignment="1" applyProtection="1">
      <alignment horizontal="center" shrinkToFit="1"/>
      <protection locked="0"/>
    </xf>
    <xf numFmtId="164" fontId="25" fillId="0" borderId="31" xfId="0" applyNumberFormat="1" applyFont="1" applyBorder="1" applyAlignment="1" applyProtection="1">
      <alignment horizontal="center" shrinkToFit="1"/>
      <protection locked="0"/>
    </xf>
    <xf numFmtId="164" fontId="25" fillId="0" borderId="32" xfId="0" applyNumberFormat="1" applyFont="1" applyBorder="1" applyAlignment="1" applyProtection="1">
      <alignment horizontal="center" shrinkToFit="1"/>
      <protection locked="0"/>
    </xf>
    <xf numFmtId="0" fontId="33" fillId="3" borderId="1" xfId="0" applyFont="1" applyFill="1" applyBorder="1" applyAlignment="1">
      <alignment horizontal="center" vertical="center" wrapText="1"/>
    </xf>
    <xf numFmtId="49" fontId="25" fillId="0" borderId="3" xfId="0" applyNumberFormat="1" applyFont="1" applyBorder="1" applyAlignment="1" applyProtection="1">
      <alignment horizontal="center" shrinkToFit="1"/>
      <protection locked="0"/>
    </xf>
    <xf numFmtId="49" fontId="25" fillId="0" borderId="4" xfId="0" applyNumberFormat="1" applyFont="1" applyBorder="1" applyAlignment="1" applyProtection="1">
      <alignment horizontal="center" shrinkToFit="1"/>
      <protection locked="0"/>
    </xf>
    <xf numFmtId="49" fontId="25" fillId="0" borderId="5" xfId="0" applyNumberFormat="1" applyFont="1" applyBorder="1" applyAlignment="1" applyProtection="1">
      <alignment horizontal="center" shrinkToFit="1"/>
      <protection locked="0"/>
    </xf>
    <xf numFmtId="3" fontId="32" fillId="0" borderId="3" xfId="0" applyNumberFormat="1" applyFont="1" applyBorder="1" applyAlignment="1" applyProtection="1">
      <alignment horizontal="center" shrinkToFit="1"/>
      <protection locked="0"/>
    </xf>
    <xf numFmtId="3" fontId="32" fillId="0" borderId="4" xfId="0" applyNumberFormat="1" applyFont="1" applyBorder="1" applyAlignment="1" applyProtection="1">
      <alignment horizontal="center" shrinkToFit="1"/>
      <protection locked="0"/>
    </xf>
    <xf numFmtId="3" fontId="32" fillId="0" borderId="5" xfId="0" applyNumberFormat="1" applyFont="1" applyBorder="1" applyAlignment="1" applyProtection="1">
      <alignment horizontal="center" shrinkToFit="1"/>
      <protection locked="0"/>
    </xf>
    <xf numFmtId="164" fontId="32" fillId="0" borderId="3" xfId="0" applyNumberFormat="1" applyFont="1" applyBorder="1" applyAlignment="1" applyProtection="1">
      <alignment horizontal="center" shrinkToFit="1"/>
      <protection locked="0"/>
    </xf>
    <xf numFmtId="164" fontId="32" fillId="0" borderId="4" xfId="0" applyNumberFormat="1" applyFont="1" applyBorder="1" applyAlignment="1" applyProtection="1">
      <alignment horizontal="center" shrinkToFit="1"/>
      <protection locked="0"/>
    </xf>
    <xf numFmtId="164" fontId="32" fillId="0" borderId="5" xfId="0" applyNumberFormat="1" applyFont="1" applyBorder="1" applyAlignment="1" applyProtection="1">
      <alignment horizontal="center" shrinkToFit="1"/>
      <protection locked="0"/>
    </xf>
    <xf numFmtId="164" fontId="26" fillId="0" borderId="3" xfId="0" applyNumberFormat="1" applyFont="1" applyBorder="1" applyAlignment="1" applyProtection="1">
      <alignment horizontal="center" shrinkToFit="1"/>
      <protection locked="0"/>
    </xf>
    <xf numFmtId="164" fontId="26" fillId="0" borderId="4" xfId="0" applyNumberFormat="1" applyFont="1" applyBorder="1" applyAlignment="1" applyProtection="1">
      <alignment horizontal="center" shrinkToFit="1"/>
      <protection locked="0"/>
    </xf>
    <xf numFmtId="164" fontId="26" fillId="0" borderId="5" xfId="0" applyNumberFormat="1" applyFont="1" applyBorder="1" applyAlignment="1" applyProtection="1">
      <alignment horizontal="center" shrinkToFit="1"/>
      <protection locked="0"/>
    </xf>
    <xf numFmtId="2" fontId="26" fillId="0" borderId="3" xfId="0" applyNumberFormat="1" applyFont="1" applyBorder="1" applyAlignment="1" applyProtection="1">
      <alignment horizontal="center" shrinkToFit="1"/>
      <protection locked="0"/>
    </xf>
    <xf numFmtId="2" fontId="26" fillId="0" borderId="4" xfId="0" applyNumberFormat="1" applyFont="1" applyBorder="1" applyAlignment="1" applyProtection="1">
      <alignment horizontal="center" shrinkToFit="1"/>
      <protection locked="0"/>
    </xf>
    <xf numFmtId="2" fontId="26" fillId="0" borderId="5" xfId="0" applyNumberFormat="1" applyFont="1" applyBorder="1" applyAlignment="1" applyProtection="1">
      <alignment horizontal="center" shrinkToFit="1"/>
      <protection locked="0"/>
    </xf>
    <xf numFmtId="0" fontId="25" fillId="0" borderId="3" xfId="0" applyFont="1" applyBorder="1" applyAlignment="1" applyProtection="1">
      <alignment horizontal="center" shrinkToFit="1"/>
      <protection locked="0"/>
    </xf>
    <xf numFmtId="0" fontId="25" fillId="0" borderId="4" xfId="0" applyFont="1" applyBorder="1" applyAlignment="1" applyProtection="1">
      <alignment horizontal="center" shrinkToFit="1"/>
      <protection locked="0"/>
    </xf>
    <xf numFmtId="0" fontId="25" fillId="0" borderId="5" xfId="0" applyFont="1" applyBorder="1" applyAlignment="1" applyProtection="1">
      <alignment horizontal="center" shrinkToFit="1"/>
      <protection locked="0"/>
    </xf>
    <xf numFmtId="2" fontId="26" fillId="0" borderId="3" xfId="0" applyNumberFormat="1" applyFont="1" applyBorder="1" applyAlignment="1">
      <alignment horizontal="center" shrinkToFit="1"/>
    </xf>
    <xf numFmtId="2" fontId="26" fillId="0" borderId="4" xfId="0" applyNumberFormat="1" applyFont="1" applyBorder="1" applyAlignment="1">
      <alignment horizontal="center" shrinkToFit="1"/>
    </xf>
    <xf numFmtId="2" fontId="26" fillId="0" borderId="5" xfId="0" applyNumberFormat="1" applyFont="1" applyBorder="1" applyAlignment="1">
      <alignment horizontal="center" shrinkToFit="1"/>
    </xf>
    <xf numFmtId="2" fontId="25" fillId="0" borderId="3" xfId="0" applyNumberFormat="1" applyFont="1" applyBorder="1" applyAlignment="1" applyProtection="1">
      <alignment horizontal="center" shrinkToFit="1"/>
      <protection locked="0"/>
    </xf>
    <xf numFmtId="2" fontId="25" fillId="0" borderId="4" xfId="0" applyNumberFormat="1" applyFont="1" applyBorder="1" applyAlignment="1" applyProtection="1">
      <alignment horizontal="center" shrinkToFit="1"/>
      <protection locked="0"/>
    </xf>
    <xf numFmtId="2" fontId="25" fillId="0" borderId="5" xfId="0" applyNumberFormat="1" applyFont="1" applyBorder="1" applyAlignment="1" applyProtection="1">
      <alignment horizontal="center" shrinkToFit="1"/>
      <protection locked="0"/>
    </xf>
    <xf numFmtId="0" fontId="25" fillId="7" borderId="44" xfId="0" applyFont="1" applyFill="1" applyBorder="1" applyAlignment="1">
      <alignment horizontal="left" vertical="top" wrapText="1"/>
    </xf>
    <xf numFmtId="0" fontId="25" fillId="7" borderId="0" xfId="0" applyFont="1" applyFill="1" applyAlignment="1">
      <alignment horizontal="left" vertical="top" wrapText="1"/>
    </xf>
    <xf numFmtId="0" fontId="25" fillId="7" borderId="1" xfId="0" applyFont="1" applyFill="1" applyBorder="1" applyAlignment="1" applyProtection="1">
      <alignment horizontal="left" vertical="top" wrapText="1"/>
      <protection locked="0"/>
    </xf>
    <xf numFmtId="0" fontId="33" fillId="7" borderId="44" xfId="0" applyFont="1" applyFill="1" applyBorder="1" applyAlignment="1">
      <alignment horizontal="left" vertical="top" wrapText="1"/>
    </xf>
    <xf numFmtId="0" fontId="33" fillId="7" borderId="0" xfId="0" applyFont="1" applyFill="1" applyAlignment="1">
      <alignment horizontal="left" vertical="top" wrapText="1"/>
    </xf>
    <xf numFmtId="0" fontId="30" fillId="7" borderId="15" xfId="0" applyFont="1" applyFill="1" applyBorder="1" applyAlignment="1">
      <alignment horizontal="justify"/>
    </xf>
    <xf numFmtId="0" fontId="30" fillId="7" borderId="25" xfId="0" applyFont="1" applyFill="1" applyBorder="1" applyAlignment="1">
      <alignment horizontal="justify"/>
    </xf>
    <xf numFmtId="0" fontId="30" fillId="7" borderId="16" xfId="0" applyFont="1" applyFill="1" applyBorder="1" applyAlignment="1">
      <alignment horizontal="justify"/>
    </xf>
    <xf numFmtId="0" fontId="30" fillId="7" borderId="17" xfId="0" applyFont="1" applyFill="1" applyBorder="1" applyAlignment="1">
      <alignment horizontal="left" wrapText="1"/>
    </xf>
    <xf numFmtId="0" fontId="33" fillId="3" borderId="1" xfId="0" applyFont="1" applyFill="1" applyBorder="1" applyAlignment="1">
      <alignment horizontal="center" vertical="center"/>
    </xf>
    <xf numFmtId="0" fontId="30" fillId="7" borderId="15" xfId="0" applyFont="1" applyFill="1" applyBorder="1" applyAlignment="1">
      <alignment horizontal="left"/>
    </xf>
    <xf numFmtId="0" fontId="30" fillId="7" borderId="25" xfId="0" applyFont="1" applyFill="1" applyBorder="1" applyAlignment="1">
      <alignment horizontal="left"/>
    </xf>
    <xf numFmtId="0" fontId="30" fillId="7" borderId="16" xfId="0" applyFont="1" applyFill="1" applyBorder="1" applyAlignment="1">
      <alignment horizontal="left"/>
    </xf>
    <xf numFmtId="0" fontId="30" fillId="7" borderId="15" xfId="0" applyFont="1" applyFill="1" applyBorder="1" applyAlignment="1">
      <alignment horizontal="justify" wrapText="1"/>
    </xf>
    <xf numFmtId="0" fontId="30" fillId="7" borderId="25" xfId="0" applyFont="1" applyFill="1" applyBorder="1" applyAlignment="1">
      <alignment horizontal="justify" wrapText="1"/>
    </xf>
    <xf numFmtId="0" fontId="30" fillId="7" borderId="16" xfId="0" applyFont="1" applyFill="1" applyBorder="1" applyAlignment="1">
      <alignment horizontal="justify" wrapText="1"/>
    </xf>
    <xf numFmtId="0" fontId="30" fillId="7" borderId="15" xfId="0" applyFont="1" applyFill="1" applyBorder="1" applyAlignment="1">
      <alignment horizontal="justify" vertical="top"/>
    </xf>
    <xf numFmtId="0" fontId="30" fillId="7" borderId="25" xfId="0" applyFont="1" applyFill="1" applyBorder="1" applyAlignment="1">
      <alignment horizontal="justify" vertical="top"/>
    </xf>
    <xf numFmtId="0" fontId="30" fillId="7" borderId="16" xfId="0" applyFont="1" applyFill="1" applyBorder="1" applyAlignment="1">
      <alignment horizontal="justify" vertical="top"/>
    </xf>
    <xf numFmtId="0" fontId="33" fillId="7" borderId="3" xfId="0" applyFont="1" applyFill="1" applyBorder="1" applyAlignment="1">
      <alignment horizontal="left" vertical="top" wrapText="1"/>
    </xf>
    <xf numFmtId="0" fontId="33" fillId="7" borderId="4" xfId="0" applyFont="1" applyFill="1" applyBorder="1" applyAlignment="1">
      <alignment horizontal="left" vertical="top" wrapText="1"/>
    </xf>
    <xf numFmtId="0" fontId="33" fillId="7" borderId="5" xfId="0" applyFont="1" applyFill="1" applyBorder="1" applyAlignment="1">
      <alignment horizontal="left" vertical="top" wrapText="1"/>
    </xf>
    <xf numFmtId="0" fontId="33" fillId="7" borderId="1" xfId="0" applyFont="1" applyFill="1" applyBorder="1" applyAlignment="1">
      <alignment horizontal="center" vertical="center" wrapText="1"/>
    </xf>
    <xf numFmtId="0" fontId="33" fillId="7" borderId="23" xfId="0" applyFont="1" applyFill="1" applyBorder="1" applyAlignment="1">
      <alignment horizontal="left" vertical="top" wrapText="1"/>
    </xf>
    <xf numFmtId="0" fontId="33" fillId="7" borderId="24" xfId="0" applyFont="1" applyFill="1" applyBorder="1" applyAlignment="1">
      <alignment horizontal="left" vertical="top" wrapText="1"/>
    </xf>
    <xf numFmtId="0" fontId="33" fillId="7" borderId="21" xfId="0" applyFont="1" applyFill="1" applyBorder="1" applyAlignment="1">
      <alignment horizontal="center" vertical="top"/>
    </xf>
    <xf numFmtId="0" fontId="33" fillId="7" borderId="22" xfId="0" applyFont="1" applyFill="1" applyBorder="1" applyAlignment="1">
      <alignment horizontal="center" vertical="top"/>
    </xf>
    <xf numFmtId="0" fontId="33" fillId="7" borderId="15" xfId="0" applyFont="1" applyFill="1" applyBorder="1" applyAlignment="1">
      <alignment horizontal="justify" vertical="top" wrapText="1"/>
    </xf>
    <xf numFmtId="0" fontId="33" fillId="7" borderId="25" xfId="0" applyFont="1" applyFill="1" applyBorder="1" applyAlignment="1">
      <alignment horizontal="justify" vertical="top" wrapText="1"/>
    </xf>
    <xf numFmtId="0" fontId="33" fillId="7" borderId="16" xfId="0" applyFont="1" applyFill="1" applyBorder="1" applyAlignment="1">
      <alignment horizontal="justify" vertical="top" wrapText="1"/>
    </xf>
    <xf numFmtId="0" fontId="25" fillId="7" borderId="23" xfId="0" applyFont="1" applyFill="1" applyBorder="1" applyAlignment="1" applyProtection="1">
      <alignment horizontal="center" shrinkToFit="1"/>
      <protection locked="0"/>
    </xf>
    <xf numFmtId="0" fontId="25" fillId="7" borderId="24" xfId="0" applyFont="1" applyFill="1" applyBorder="1" applyAlignment="1" applyProtection="1">
      <alignment horizontal="center" shrinkToFit="1"/>
      <protection locked="0"/>
    </xf>
    <xf numFmtId="0" fontId="25" fillId="7" borderId="28" xfId="0" applyFont="1" applyFill="1" applyBorder="1" applyAlignment="1" applyProtection="1">
      <alignment horizontal="center" shrinkToFit="1"/>
      <protection locked="0"/>
    </xf>
    <xf numFmtId="0" fontId="26" fillId="7" borderId="15" xfId="0" applyFont="1" applyFill="1" applyBorder="1" applyAlignment="1">
      <alignment horizontal="justify" wrapText="1"/>
    </xf>
    <xf numFmtId="0" fontId="26" fillId="7" borderId="25" xfId="0" applyFont="1" applyFill="1" applyBorder="1" applyAlignment="1">
      <alignment horizontal="justify" wrapText="1"/>
    </xf>
    <xf numFmtId="0" fontId="26" fillId="7" borderId="16" xfId="0" applyFont="1" applyFill="1" applyBorder="1" applyAlignment="1">
      <alignment horizontal="justify" wrapText="1"/>
    </xf>
    <xf numFmtId="0" fontId="25" fillId="7" borderId="44" xfId="0" applyFont="1" applyFill="1" applyBorder="1" applyAlignment="1">
      <alignment horizontal="left" wrapText="1"/>
    </xf>
    <xf numFmtId="0" fontId="25" fillId="7" borderId="0" xfId="0" applyFont="1" applyFill="1" applyAlignment="1">
      <alignment horizontal="left" wrapText="1"/>
    </xf>
    <xf numFmtId="164" fontId="25" fillId="7" borderId="4" xfId="0" applyNumberFormat="1" applyFont="1" applyFill="1" applyBorder="1" applyAlignment="1">
      <alignment horizontal="center"/>
    </xf>
    <xf numFmtId="0" fontId="25" fillId="7" borderId="4" xfId="0" applyFont="1" applyFill="1" applyBorder="1" applyAlignment="1">
      <alignment horizontal="center"/>
    </xf>
    <xf numFmtId="0" fontId="25" fillId="7" borderId="33" xfId="0" applyFont="1" applyFill="1" applyBorder="1" applyAlignment="1">
      <alignment horizontal="center"/>
    </xf>
    <xf numFmtId="164" fontId="25" fillId="7" borderId="46" xfId="0" applyNumberFormat="1" applyFont="1" applyFill="1" applyBorder="1" applyAlignment="1">
      <alignment horizontal="center"/>
    </xf>
    <xf numFmtId="14" fontId="25" fillId="7" borderId="24" xfId="0" applyNumberFormat="1" applyFont="1" applyFill="1" applyBorder="1" applyAlignment="1" applyProtection="1">
      <alignment horizontal="right" shrinkToFit="1"/>
      <protection locked="0"/>
    </xf>
    <xf numFmtId="14" fontId="25" fillId="7" borderId="28" xfId="0" applyNumberFormat="1" applyFont="1" applyFill="1" applyBorder="1" applyAlignment="1" applyProtection="1">
      <alignment horizontal="right" shrinkToFit="1"/>
      <protection locked="0"/>
    </xf>
    <xf numFmtId="0" fontId="25" fillId="7" borderId="13" xfId="0" applyFont="1" applyFill="1" applyBorder="1" applyAlignment="1">
      <alignment horizontal="center"/>
    </xf>
    <xf numFmtId="0" fontId="30" fillId="7" borderId="15" xfId="0" applyFont="1" applyFill="1" applyBorder="1" applyAlignment="1">
      <alignment horizontal="center" vertical="top"/>
    </xf>
    <xf numFmtId="0" fontId="30" fillId="7" borderId="25" xfId="0" applyFont="1" applyFill="1" applyBorder="1" applyAlignment="1">
      <alignment horizontal="center" vertical="top"/>
    </xf>
    <xf numFmtId="0" fontId="30" fillId="7" borderId="16" xfId="0" applyFont="1" applyFill="1" applyBorder="1" applyAlignment="1">
      <alignment horizontal="center" vertical="top"/>
    </xf>
    <xf numFmtId="0" fontId="30" fillId="7" borderId="27" xfId="0" applyFont="1" applyFill="1" applyBorder="1" applyAlignment="1">
      <alignment horizontal="center" vertical="top"/>
    </xf>
    <xf numFmtId="0" fontId="10" fillId="7" borderId="3" xfId="0" applyFont="1" applyFill="1" applyBorder="1" applyAlignment="1">
      <alignment horizontal="center" vertical="top" wrapText="1"/>
    </xf>
    <xf numFmtId="0" fontId="10" fillId="7" borderId="4" xfId="0" applyFont="1" applyFill="1" applyBorder="1" applyAlignment="1">
      <alignment horizontal="center" vertical="top" wrapText="1"/>
    </xf>
    <xf numFmtId="0" fontId="10" fillId="7" borderId="5" xfId="0" applyFont="1" applyFill="1" applyBorder="1" applyAlignment="1">
      <alignment horizontal="center" vertical="top" wrapText="1"/>
    </xf>
    <xf numFmtId="0" fontId="34" fillId="7" borderId="1" xfId="0" applyFont="1" applyFill="1" applyBorder="1" applyAlignment="1">
      <alignment horizontal="center" vertical="center" wrapText="1"/>
    </xf>
    <xf numFmtId="0" fontId="33" fillId="7" borderId="1" xfId="0" applyFont="1" applyFill="1" applyBorder="1" applyAlignment="1">
      <alignment horizontal="center" vertical="center"/>
    </xf>
    <xf numFmtId="164" fontId="25" fillId="7" borderId="2" xfId="0" applyNumberFormat="1" applyFont="1" applyFill="1" applyBorder="1" applyAlignment="1">
      <alignment horizontal="center" shrinkToFit="1"/>
    </xf>
    <xf numFmtId="164" fontId="25" fillId="7" borderId="34" xfId="0" applyNumberFormat="1" applyFont="1" applyFill="1" applyBorder="1" applyAlignment="1">
      <alignment horizontal="center" shrinkToFit="1"/>
    </xf>
    <xf numFmtId="0" fontId="25" fillId="7" borderId="26" xfId="0" applyFont="1" applyFill="1" applyBorder="1" applyAlignment="1" applyProtection="1">
      <alignment horizontal="center" shrinkToFit="1"/>
      <protection locked="0"/>
    </xf>
    <xf numFmtId="164" fontId="25" fillId="7" borderId="0" xfId="0" applyNumberFormat="1" applyFont="1" applyFill="1" applyAlignment="1">
      <alignment horizontal="left" shrinkToFit="1"/>
    </xf>
    <xf numFmtId="164" fontId="25" fillId="7" borderId="30" xfId="0" applyNumberFormat="1" applyFont="1" applyFill="1" applyBorder="1" applyAlignment="1">
      <alignment horizontal="center"/>
    </xf>
    <xf numFmtId="0" fontId="25" fillId="7" borderId="31" xfId="0" applyFont="1" applyFill="1" applyBorder="1" applyAlignment="1">
      <alignment horizontal="center"/>
    </xf>
    <xf numFmtId="0" fontId="25" fillId="7" borderId="32" xfId="0" applyFont="1" applyFill="1" applyBorder="1" applyAlignment="1">
      <alignment horizontal="center"/>
    </xf>
    <xf numFmtId="0" fontId="25" fillId="7" borderId="44" xfId="0" applyFont="1" applyFill="1" applyBorder="1" applyAlignment="1">
      <alignment horizontal="left"/>
    </xf>
    <xf numFmtId="0" fontId="25" fillId="7" borderId="0" xfId="0" applyFont="1" applyFill="1" applyAlignment="1">
      <alignment horizontal="left"/>
    </xf>
    <xf numFmtId="164" fontId="25" fillId="7" borderId="3" xfId="0" applyNumberFormat="1" applyFont="1" applyFill="1" applyBorder="1" applyAlignment="1" applyProtection="1">
      <alignment horizontal="center" shrinkToFit="1"/>
      <protection locked="0"/>
    </xf>
    <xf numFmtId="164" fontId="25" fillId="7" borderId="4" xfId="0" applyNumberFormat="1" applyFont="1" applyFill="1" applyBorder="1" applyAlignment="1" applyProtection="1">
      <alignment horizontal="center" shrinkToFit="1"/>
      <protection locked="0"/>
    </xf>
    <xf numFmtId="164" fontId="25" fillId="7" borderId="5" xfId="0" applyNumberFormat="1" applyFont="1" applyFill="1" applyBorder="1" applyAlignment="1" applyProtection="1">
      <alignment horizontal="center" shrinkToFit="1"/>
      <protection locked="0"/>
    </xf>
    <xf numFmtId="0" fontId="25" fillId="0" borderId="1" xfId="0" applyFont="1" applyBorder="1" applyAlignment="1">
      <alignment horizontal="left" wrapText="1"/>
    </xf>
    <xf numFmtId="164" fontId="25" fillId="0" borderId="1" xfId="0" applyNumberFormat="1" applyFont="1" applyBorder="1" applyAlignment="1">
      <alignment horizontal="center" shrinkToFit="1"/>
    </xf>
    <xf numFmtId="164" fontId="25" fillId="7" borderId="29" xfId="0" applyNumberFormat="1" applyFont="1" applyFill="1" applyBorder="1" applyAlignment="1">
      <alignment horizontal="center" shrinkToFit="1"/>
    </xf>
    <xf numFmtId="0" fontId="25" fillId="7" borderId="18" xfId="0" applyFont="1" applyFill="1" applyBorder="1" applyAlignment="1">
      <alignment horizontal="left"/>
    </xf>
    <xf numFmtId="0" fontId="25" fillId="7" borderId="17" xfId="0" applyFont="1" applyFill="1" applyBorder="1" applyAlignment="1">
      <alignment horizontal="left"/>
    </xf>
    <xf numFmtId="0" fontId="25" fillId="7" borderId="19" xfId="0" applyFont="1" applyFill="1" applyBorder="1" applyAlignment="1">
      <alignment horizontal="left"/>
    </xf>
    <xf numFmtId="0" fontId="26" fillId="0" borderId="3" xfId="0" applyFont="1" applyBorder="1" applyAlignment="1">
      <alignment horizontal="left"/>
    </xf>
    <xf numFmtId="0" fontId="26" fillId="0" borderId="4" xfId="0" applyFont="1" applyBorder="1" applyAlignment="1">
      <alignment horizontal="left"/>
    </xf>
    <xf numFmtId="0" fontId="26" fillId="0" borderId="5" xfId="0" applyFont="1" applyBorder="1" applyAlignment="1">
      <alignment horizontal="left"/>
    </xf>
    <xf numFmtId="164" fontId="26" fillId="0" borderId="3" xfId="0" applyNumberFormat="1" applyFont="1" applyBorder="1" applyAlignment="1">
      <alignment horizontal="center"/>
    </xf>
    <xf numFmtId="164" fontId="26" fillId="0" borderId="4" xfId="0" applyNumberFormat="1" applyFont="1" applyBorder="1" applyAlignment="1">
      <alignment horizontal="center"/>
    </xf>
    <xf numFmtId="164" fontId="26" fillId="0" borderId="5" xfId="0" applyNumberFormat="1" applyFont="1" applyBorder="1" applyAlignment="1">
      <alignment horizontal="center"/>
    </xf>
    <xf numFmtId="0" fontId="25" fillId="7" borderId="45" xfId="0" applyFont="1" applyFill="1" applyBorder="1" applyAlignment="1">
      <alignment horizontal="left" vertical="top" wrapText="1"/>
    </xf>
    <xf numFmtId="0" fontId="25" fillId="7" borderId="18" xfId="0" applyFont="1" applyFill="1" applyBorder="1" applyAlignment="1">
      <alignment horizontal="left" vertical="center"/>
    </xf>
    <xf numFmtId="0" fontId="25" fillId="7" borderId="17" xfId="0" applyFont="1" applyFill="1" applyBorder="1" applyAlignment="1">
      <alignment horizontal="left" vertical="center"/>
    </xf>
    <xf numFmtId="0" fontId="25" fillId="7" borderId="19" xfId="0" applyFont="1" applyFill="1" applyBorder="1" applyAlignment="1">
      <alignment horizontal="left" vertical="center"/>
    </xf>
    <xf numFmtId="164" fontId="25" fillId="0" borderId="3" xfId="0" applyNumberFormat="1" applyFont="1" applyBorder="1" applyAlignment="1">
      <alignment horizontal="center"/>
    </xf>
    <xf numFmtId="164" fontId="25" fillId="0" borderId="4" xfId="0" applyNumberFormat="1" applyFont="1" applyBorder="1" applyAlignment="1">
      <alignment horizontal="center"/>
    </xf>
    <xf numFmtId="164" fontId="25" fillId="0" borderId="5" xfId="0" applyNumberFormat="1" applyFont="1" applyBorder="1" applyAlignment="1">
      <alignment horizontal="center"/>
    </xf>
    <xf numFmtId="0" fontId="25" fillId="0" borderId="3" xfId="0" applyFont="1" applyBorder="1" applyAlignment="1">
      <alignment horizontal="center"/>
    </xf>
    <xf numFmtId="0" fontId="25" fillId="0" borderId="5" xfId="0" applyFont="1" applyBorder="1" applyAlignment="1">
      <alignment horizontal="center"/>
    </xf>
    <xf numFmtId="164" fontId="25" fillId="7" borderId="26" xfId="0" applyNumberFormat="1" applyFont="1" applyFill="1" applyBorder="1" applyAlignment="1">
      <alignment horizontal="center" shrinkToFit="1"/>
    </xf>
    <xf numFmtId="0" fontId="25" fillId="3" borderId="3" xfId="0" applyFont="1" applyFill="1" applyBorder="1" applyAlignment="1">
      <alignment horizontal="center"/>
    </xf>
    <xf numFmtId="0" fontId="25" fillId="3" borderId="4" xfId="0" applyFont="1" applyFill="1" applyBorder="1" applyAlignment="1">
      <alignment horizontal="center"/>
    </xf>
    <xf numFmtId="0" fontId="25" fillId="3" borderId="5" xfId="0" applyFont="1" applyFill="1" applyBorder="1" applyAlignment="1">
      <alignment horizontal="center"/>
    </xf>
    <xf numFmtId="0" fontId="25" fillId="3" borderId="1" xfId="0" applyFont="1" applyFill="1" applyBorder="1" applyAlignment="1">
      <alignment horizontal="left" vertical="center" wrapText="1"/>
    </xf>
    <xf numFmtId="164" fontId="26" fillId="0" borderId="1" xfId="0" applyNumberFormat="1" applyFont="1" applyBorder="1" applyAlignment="1">
      <alignment horizontal="center" vertical="center" shrinkToFit="1"/>
    </xf>
    <xf numFmtId="2" fontId="26" fillId="0" borderId="1" xfId="0" applyNumberFormat="1" applyFont="1" applyBorder="1" applyAlignment="1">
      <alignment horizontal="center" shrinkToFit="1"/>
    </xf>
    <xf numFmtId="2" fontId="25" fillId="0" borderId="1" xfId="0" applyNumberFormat="1" applyFont="1" applyBorder="1" applyAlignment="1" applyProtection="1">
      <alignment horizontal="center" shrinkToFit="1"/>
      <protection locked="0"/>
    </xf>
    <xf numFmtId="2" fontId="25" fillId="0" borderId="1" xfId="0" applyNumberFormat="1" applyFont="1" applyBorder="1" applyAlignment="1">
      <alignment horizontal="center"/>
    </xf>
    <xf numFmtId="164" fontId="25" fillId="0" borderId="1" xfId="0" applyNumberFormat="1" applyFont="1" applyBorder="1" applyAlignment="1">
      <alignment horizontal="center"/>
    </xf>
    <xf numFmtId="2" fontId="25" fillId="0" borderId="1" xfId="0" applyNumberFormat="1" applyFont="1" applyBorder="1" applyAlignment="1">
      <alignment horizontal="center" shrinkToFit="1"/>
    </xf>
    <xf numFmtId="2" fontId="26" fillId="0" borderId="1" xfId="0" applyNumberFormat="1" applyFont="1" applyBorder="1" applyAlignment="1">
      <alignment horizontal="center" vertical="center" shrinkToFit="1"/>
    </xf>
    <xf numFmtId="0" fontId="26" fillId="0" borderId="1" xfId="0" applyFont="1" applyBorder="1" applyAlignment="1">
      <alignment horizontal="center" vertical="center" shrinkToFit="1"/>
    </xf>
    <xf numFmtId="164" fontId="26" fillId="0" borderId="1" xfId="0" applyNumberFormat="1" applyFont="1" applyBorder="1" applyAlignment="1" applyProtection="1">
      <alignment horizontal="center" shrinkToFit="1"/>
      <protection locked="0"/>
    </xf>
    <xf numFmtId="0" fontId="25" fillId="0" borderId="1" xfId="0" applyFont="1" applyBorder="1" applyAlignment="1">
      <alignment horizontal="center" vertical="center"/>
    </xf>
    <xf numFmtId="164" fontId="25" fillId="7" borderId="4" xfId="0" applyNumberFormat="1" applyFont="1" applyFill="1" applyBorder="1" applyAlignment="1">
      <alignment horizontal="center" shrinkToFit="1"/>
    </xf>
    <xf numFmtId="164" fontId="25" fillId="7" borderId="33" xfId="0" applyNumberFormat="1" applyFont="1" applyFill="1" applyBorder="1" applyAlignment="1">
      <alignment horizontal="center" shrinkToFit="1"/>
    </xf>
    <xf numFmtId="0" fontId="25" fillId="3" borderId="1" xfId="0" applyFont="1" applyFill="1" applyBorder="1" applyAlignment="1">
      <alignment horizontal="center" wrapText="1"/>
    </xf>
    <xf numFmtId="14" fontId="25" fillId="7" borderId="0" xfId="0" applyNumberFormat="1" applyFont="1" applyFill="1" applyAlignment="1" applyProtection="1">
      <alignment horizontal="center"/>
      <protection locked="0"/>
    </xf>
    <xf numFmtId="0" fontId="25" fillId="7" borderId="0" xfId="0" applyFont="1" applyFill="1" applyAlignment="1" applyProtection="1">
      <alignment horizontal="center"/>
      <protection locked="0"/>
    </xf>
    <xf numFmtId="164" fontId="26" fillId="0" borderId="1" xfId="0" applyNumberFormat="1" applyFont="1" applyBorder="1" applyAlignment="1" applyProtection="1">
      <alignment horizontal="center" vertical="center" shrinkToFit="1"/>
      <protection locked="0"/>
    </xf>
    <xf numFmtId="0" fontId="39" fillId="4" borderId="1" xfId="0" applyFont="1" applyFill="1" applyBorder="1" applyAlignment="1">
      <alignment horizontal="center"/>
    </xf>
    <xf numFmtId="0" fontId="39" fillId="4" borderId="3" xfId="0" applyFont="1" applyFill="1" applyBorder="1" applyAlignment="1">
      <alignment horizontal="center"/>
    </xf>
    <xf numFmtId="0" fontId="39" fillId="4" borderId="4" xfId="0" applyFont="1" applyFill="1" applyBorder="1" applyAlignment="1">
      <alignment horizontal="center"/>
    </xf>
    <xf numFmtId="0" fontId="39" fillId="4" borderId="5" xfId="0" applyFont="1" applyFill="1" applyBorder="1" applyAlignment="1">
      <alignment horizontal="center"/>
    </xf>
    <xf numFmtId="0" fontId="13" fillId="7" borderId="15" xfId="0" applyFont="1" applyFill="1" applyBorder="1" applyAlignment="1">
      <alignment horizontal="right" wrapText="1"/>
    </xf>
    <xf numFmtId="0" fontId="0" fillId="7" borderId="25" xfId="0" applyFill="1" applyBorder="1" applyAlignment="1">
      <alignment horizontal="right" wrapText="1"/>
    </xf>
    <xf numFmtId="0" fontId="0" fillId="7" borderId="16" xfId="0" applyFill="1" applyBorder="1" applyAlignment="1">
      <alignment horizontal="right" wrapText="1"/>
    </xf>
    <xf numFmtId="49" fontId="15" fillId="7" borderId="15" xfId="0" applyNumberFormat="1" applyFont="1" applyFill="1" applyBorder="1" applyAlignment="1">
      <alignment horizontal="left" vertical="center" wrapText="1"/>
    </xf>
    <xf numFmtId="49" fontId="15" fillId="7" borderId="25" xfId="0" applyNumberFormat="1" applyFont="1" applyFill="1" applyBorder="1" applyAlignment="1">
      <alignment horizontal="left" vertical="center" wrapText="1"/>
    </xf>
    <xf numFmtId="49" fontId="15" fillId="7" borderId="16" xfId="0" applyNumberFormat="1" applyFont="1" applyFill="1" applyBorder="1" applyAlignment="1">
      <alignment horizontal="left" vertical="center" wrapText="1"/>
    </xf>
    <xf numFmtId="0" fontId="15" fillId="7" borderId="44" xfId="0" applyFont="1" applyFill="1" applyBorder="1" applyAlignment="1">
      <alignment horizontal="right" vertical="center" wrapText="1"/>
    </xf>
    <xf numFmtId="0" fontId="15" fillId="7" borderId="0" xfId="0" applyFont="1" applyFill="1" applyAlignment="1">
      <alignment horizontal="right" vertical="center" wrapText="1"/>
    </xf>
    <xf numFmtId="0" fontId="15" fillId="3" borderId="1" xfId="0" applyFont="1" applyFill="1" applyBorder="1" applyAlignment="1">
      <alignment horizontal="center"/>
    </xf>
    <xf numFmtId="0" fontId="15" fillId="0" borderId="1" xfId="0" applyFont="1" applyBorder="1" applyAlignment="1">
      <alignment horizontal="left"/>
    </xf>
    <xf numFmtId="164" fontId="15" fillId="0" borderId="1" xfId="0" applyNumberFormat="1" applyFont="1" applyBorder="1" applyAlignment="1">
      <alignment horizontal="center" shrinkToFit="1"/>
    </xf>
    <xf numFmtId="164" fontId="16" fillId="7" borderId="26" xfId="0" applyNumberFormat="1" applyFont="1" applyFill="1" applyBorder="1" applyAlignment="1">
      <alignment horizontal="center" shrinkToFit="1"/>
    </xf>
    <xf numFmtId="0" fontId="16" fillId="0" borderId="1" xfId="0" applyFont="1" applyBorder="1" applyAlignment="1">
      <alignment horizontal="center"/>
    </xf>
    <xf numFmtId="164" fontId="15" fillId="5" borderId="30" xfId="0" applyNumberFormat="1" applyFont="1" applyFill="1" applyBorder="1" applyAlignment="1">
      <alignment horizontal="center" shrinkToFit="1"/>
    </xf>
    <xf numFmtId="164" fontId="15" fillId="5" borderId="31" xfId="0" applyNumberFormat="1" applyFont="1" applyFill="1" applyBorder="1" applyAlignment="1">
      <alignment horizontal="center" shrinkToFit="1"/>
    </xf>
    <xf numFmtId="164" fontId="15" fillId="5" borderId="32" xfId="0" applyNumberFormat="1" applyFont="1" applyFill="1" applyBorder="1" applyAlignment="1">
      <alignment horizontal="center" shrinkToFit="1"/>
    </xf>
    <xf numFmtId="0" fontId="25" fillId="7" borderId="15" xfId="0" applyFont="1" applyFill="1" applyBorder="1" applyAlignment="1">
      <alignment horizontal="left" vertical="top" wrapText="1"/>
    </xf>
    <xf numFmtId="0" fontId="25" fillId="7" borderId="25" xfId="0" applyFont="1" applyFill="1" applyBorder="1" applyAlignment="1">
      <alignment horizontal="left" vertical="top" wrapText="1"/>
    </xf>
    <xf numFmtId="0" fontId="25" fillId="7" borderId="16" xfId="0" applyFont="1" applyFill="1" applyBorder="1" applyAlignment="1">
      <alignment horizontal="left" vertical="top" wrapText="1"/>
    </xf>
    <xf numFmtId="0" fontId="13" fillId="7" borderId="20" xfId="0" applyFont="1" applyFill="1" applyBorder="1" applyAlignment="1">
      <alignment horizontal="center" vertical="top"/>
    </xf>
    <xf numFmtId="0" fontId="13" fillId="7" borderId="21" xfId="0" applyFont="1" applyFill="1" applyBorder="1" applyAlignment="1">
      <alignment horizontal="center" vertical="top"/>
    </xf>
    <xf numFmtId="0" fontId="13" fillId="7" borderId="22" xfId="0" applyFont="1" applyFill="1" applyBorder="1" applyAlignment="1">
      <alignment horizontal="center" vertical="top"/>
    </xf>
    <xf numFmtId="0" fontId="13" fillId="7" borderId="30" xfId="0" applyFont="1" applyFill="1" applyBorder="1" applyAlignment="1" applyProtection="1">
      <alignment horizontal="center" wrapText="1"/>
      <protection locked="0"/>
    </xf>
    <xf numFmtId="0" fontId="0" fillId="7" borderId="31" xfId="0" applyFill="1" applyBorder="1" applyAlignment="1" applyProtection="1">
      <alignment horizontal="center" wrapText="1"/>
      <protection locked="0"/>
    </xf>
    <xf numFmtId="0" fontId="0" fillId="7" borderId="32" xfId="0" applyFill="1" applyBorder="1" applyAlignment="1" applyProtection="1">
      <alignment horizontal="center" wrapText="1"/>
      <protection locked="0"/>
    </xf>
    <xf numFmtId="164" fontId="15" fillId="7" borderId="26" xfId="0" applyNumberFormat="1" applyFont="1" applyFill="1" applyBorder="1" applyAlignment="1">
      <alignment horizontal="left" shrinkToFit="1"/>
    </xf>
    <xf numFmtId="0" fontId="20" fillId="7" borderId="18" xfId="0" applyFont="1" applyFill="1" applyBorder="1" applyAlignment="1">
      <alignment horizontal="left" vertical="top" wrapText="1"/>
    </xf>
    <xf numFmtId="0" fontId="20" fillId="7" borderId="17" xfId="0" applyFont="1" applyFill="1" applyBorder="1" applyAlignment="1">
      <alignment horizontal="left" vertical="top" wrapText="1"/>
    </xf>
    <xf numFmtId="0" fontId="20" fillId="7" borderId="19" xfId="0" applyFont="1" applyFill="1" applyBorder="1" applyAlignment="1">
      <alignment horizontal="left" vertical="top" wrapText="1"/>
    </xf>
    <xf numFmtId="0" fontId="20" fillId="7" borderId="20" xfId="0" applyFont="1" applyFill="1" applyBorder="1" applyAlignment="1">
      <alignment horizontal="left" vertical="top" wrapText="1"/>
    </xf>
    <xf numFmtId="0" fontId="20" fillId="7" borderId="21" xfId="0" applyFont="1" applyFill="1" applyBorder="1" applyAlignment="1">
      <alignment horizontal="left" vertical="top" wrapText="1"/>
    </xf>
    <xf numFmtId="0" fontId="20" fillId="7" borderId="22" xfId="0" applyFont="1" applyFill="1" applyBorder="1" applyAlignment="1">
      <alignment horizontal="left" vertical="top" wrapText="1"/>
    </xf>
    <xf numFmtId="49" fontId="15" fillId="7" borderId="11" xfId="0" applyNumberFormat="1" applyFont="1" applyFill="1" applyBorder="1" applyAlignment="1">
      <alignment horizontal="left" wrapText="1"/>
    </xf>
    <xf numFmtId="164" fontId="15" fillId="5" borderId="26" xfId="0" applyNumberFormat="1" applyFont="1" applyFill="1" applyBorder="1" applyAlignment="1">
      <alignment horizontal="left" shrinkToFit="1"/>
    </xf>
    <xf numFmtId="0" fontId="15" fillId="7" borderId="26" xfId="0" applyFont="1" applyFill="1" applyBorder="1" applyAlignment="1">
      <alignment horizontal="center"/>
    </xf>
    <xf numFmtId="164" fontId="15" fillId="5" borderId="1" xfId="0" applyNumberFormat="1" applyFont="1" applyFill="1" applyBorder="1" applyAlignment="1" applyProtection="1">
      <alignment horizontal="center" shrinkToFit="1"/>
      <protection locked="0"/>
    </xf>
    <xf numFmtId="10" fontId="15" fillId="0" borderId="1" xfId="0" applyNumberFormat="1" applyFont="1" applyBorder="1" applyAlignment="1">
      <alignment horizontal="center" shrinkToFit="1"/>
    </xf>
    <xf numFmtId="0" fontId="16" fillId="0" borderId="1" xfId="0" applyFont="1" applyBorder="1" applyAlignment="1">
      <alignment horizontal="left"/>
    </xf>
    <xf numFmtId="164" fontId="16" fillId="0" borderId="1" xfId="0" applyNumberFormat="1" applyFont="1" applyBorder="1" applyAlignment="1">
      <alignment horizontal="center" shrinkToFit="1"/>
    </xf>
    <xf numFmtId="164" fontId="20" fillId="5" borderId="1" xfId="0" applyNumberFormat="1" applyFont="1" applyFill="1" applyBorder="1" applyAlignment="1" applyProtection="1">
      <alignment horizontal="center" shrinkToFit="1"/>
      <protection locked="0"/>
    </xf>
    <xf numFmtId="164" fontId="20" fillId="0" borderId="1" xfId="0" applyNumberFormat="1" applyFont="1" applyBorder="1" applyAlignment="1" applyProtection="1">
      <alignment horizontal="center" shrinkToFit="1"/>
      <protection locked="0"/>
    </xf>
    <xf numFmtId="164" fontId="15" fillId="0" borderId="1" xfId="0" applyNumberFormat="1" applyFont="1" applyBorder="1" applyAlignment="1" applyProtection="1">
      <alignment horizontal="center" shrinkToFit="1"/>
      <protection locked="0"/>
    </xf>
    <xf numFmtId="4" fontId="15" fillId="0" borderId="1" xfId="0" applyNumberFormat="1" applyFont="1" applyBorder="1" applyAlignment="1">
      <alignment horizontal="center" shrinkToFit="1"/>
    </xf>
    <xf numFmtId="4" fontId="15" fillId="0" borderId="1" xfId="0" applyNumberFormat="1" applyFont="1" applyBorder="1" applyAlignment="1" applyProtection="1">
      <alignment horizontal="center" shrinkToFit="1"/>
      <protection locked="0"/>
    </xf>
    <xf numFmtId="164" fontId="45" fillId="5" borderId="1" xfId="0" applyNumberFormat="1" applyFont="1" applyFill="1" applyBorder="1" applyAlignment="1" applyProtection="1">
      <alignment horizontal="center" shrinkToFit="1"/>
      <protection locked="0"/>
    </xf>
    <xf numFmtId="164" fontId="32" fillId="5" borderId="1" xfId="0" applyNumberFormat="1" applyFont="1" applyFill="1" applyBorder="1" applyAlignment="1" applyProtection="1">
      <alignment horizontal="center" shrinkToFit="1"/>
      <protection locked="0"/>
    </xf>
    <xf numFmtId="0" fontId="15" fillId="0" borderId="3" xfId="0" applyFont="1" applyBorder="1" applyAlignment="1" applyProtection="1">
      <alignment horizontal="left" vertical="top" wrapText="1"/>
      <protection locked="0"/>
    </xf>
    <xf numFmtId="0" fontId="15" fillId="0" borderId="4" xfId="0" applyFont="1" applyBorder="1" applyAlignment="1" applyProtection="1">
      <alignment horizontal="left" vertical="top" wrapText="1"/>
      <protection locked="0"/>
    </xf>
    <xf numFmtId="0" fontId="15" fillId="0" borderId="5" xfId="0" applyFont="1" applyBorder="1" applyAlignment="1" applyProtection="1">
      <alignment horizontal="left" vertical="top" wrapText="1"/>
      <protection locked="0"/>
    </xf>
    <xf numFmtId="0" fontId="15" fillId="0" borderId="44" xfId="0" applyFont="1" applyBorder="1" applyAlignment="1">
      <alignment horizontal="left" vertical="center" wrapText="1"/>
    </xf>
    <xf numFmtId="0" fontId="15" fillId="0" borderId="0" xfId="0" applyFont="1" applyAlignment="1">
      <alignment horizontal="left" vertical="center" wrapText="1"/>
    </xf>
    <xf numFmtId="0" fontId="26" fillId="0" borderId="1" xfId="0" applyFont="1" applyBorder="1" applyAlignment="1">
      <alignment horizontal="left" vertical="center"/>
    </xf>
    <xf numFmtId="0" fontId="26" fillId="3" borderId="1" xfId="0" applyFont="1" applyFill="1" applyBorder="1" applyAlignment="1">
      <alignment horizontal="center" vertical="top" wrapText="1"/>
    </xf>
    <xf numFmtId="0" fontId="26" fillId="3" borderId="1" xfId="0" applyFont="1" applyFill="1" applyBorder="1" applyAlignment="1">
      <alignment horizontal="center"/>
    </xf>
    <xf numFmtId="0" fontId="26" fillId="0" borderId="1" xfId="0" applyFont="1" applyBorder="1" applyAlignment="1">
      <alignment horizontal="right" vertical="center"/>
    </xf>
    <xf numFmtId="0" fontId="18" fillId="0" borderId="12" xfId="0" applyFont="1" applyBorder="1" applyAlignment="1">
      <alignment horizontal="center" vertical="top"/>
    </xf>
    <xf numFmtId="14" fontId="15" fillId="0" borderId="26" xfId="0" applyNumberFormat="1" applyFont="1" applyBorder="1" applyAlignment="1" applyProtection="1">
      <alignment horizontal="center"/>
      <protection locked="0"/>
    </xf>
    <xf numFmtId="0" fontId="15" fillId="0" borderId="26" xfId="0" applyFont="1" applyBorder="1" applyAlignment="1">
      <alignment horizontal="center"/>
    </xf>
    <xf numFmtId="49" fontId="15" fillId="0" borderId="1" xfId="0" applyNumberFormat="1" applyFont="1" applyBorder="1" applyAlignment="1">
      <alignment horizontal="left" wrapText="1"/>
    </xf>
    <xf numFmtId="0" fontId="15" fillId="0" borderId="1" xfId="0" applyFont="1" applyBorder="1" applyAlignment="1" applyProtection="1">
      <alignment horizontal="center"/>
      <protection locked="0"/>
    </xf>
    <xf numFmtId="0" fontId="24" fillId="5" borderId="30" xfId="0" applyFont="1" applyFill="1" applyBorder="1" applyAlignment="1">
      <alignment horizontal="center"/>
    </xf>
    <xf numFmtId="0" fontId="24" fillId="5" borderId="31" xfId="0" applyFont="1" applyFill="1" applyBorder="1" applyAlignment="1">
      <alignment horizontal="center"/>
    </xf>
    <xf numFmtId="0" fontId="24" fillId="5" borderId="32" xfId="0" applyFont="1" applyFill="1" applyBorder="1" applyAlignment="1">
      <alignment horizontal="center"/>
    </xf>
    <xf numFmtId="164" fontId="24" fillId="0" borderId="30" xfId="0" applyNumberFormat="1" applyFont="1" applyBorder="1" applyAlignment="1" applyProtection="1">
      <alignment horizontal="center"/>
      <protection locked="0"/>
    </xf>
    <xf numFmtId="0" fontId="24" fillId="0" borderId="31" xfId="0" applyFont="1" applyBorder="1" applyAlignment="1" applyProtection="1">
      <alignment horizontal="center"/>
      <protection locked="0"/>
    </xf>
    <xf numFmtId="0" fontId="24" fillId="0" borderId="32" xfId="0" applyFont="1" applyBorder="1" applyAlignment="1" applyProtection="1">
      <alignment horizontal="center"/>
      <protection locked="0"/>
    </xf>
    <xf numFmtId="0" fontId="24" fillId="0" borderId="41" xfId="0" applyFont="1" applyBorder="1" applyAlignment="1" applyProtection="1">
      <alignment horizontal="left"/>
      <protection locked="0"/>
    </xf>
    <xf numFmtId="0" fontId="24" fillId="0" borderId="2" xfId="0" applyFont="1" applyBorder="1" applyAlignment="1" applyProtection="1">
      <alignment horizontal="left"/>
      <protection locked="0"/>
    </xf>
    <xf numFmtId="0" fontId="24" fillId="0" borderId="34" xfId="0" applyFont="1" applyBorder="1" applyAlignment="1" applyProtection="1">
      <alignment horizontal="left"/>
      <protection locked="0"/>
    </xf>
    <xf numFmtId="0" fontId="23" fillId="0" borderId="13" xfId="0" applyFont="1" applyBorder="1" applyAlignment="1">
      <alignment horizontal="left" wrapText="1"/>
    </xf>
    <xf numFmtId="0" fontId="15" fillId="0" borderId="35" xfId="0" applyFont="1" applyBorder="1" applyAlignment="1" applyProtection="1">
      <alignment horizontal="justify" vertical="top" wrapText="1"/>
      <protection locked="0"/>
    </xf>
    <xf numFmtId="0" fontId="15" fillId="0" borderId="27" xfId="0" applyFont="1" applyBorder="1" applyAlignment="1" applyProtection="1">
      <alignment horizontal="justify" vertical="top" wrapText="1"/>
      <protection locked="0"/>
    </xf>
    <xf numFmtId="0" fontId="15" fillId="0" borderId="36" xfId="0" applyFont="1" applyBorder="1" applyAlignment="1" applyProtection="1">
      <alignment horizontal="justify" vertical="top" wrapText="1"/>
      <protection locked="0"/>
    </xf>
    <xf numFmtId="0" fontId="15" fillId="0" borderId="37" xfId="0" applyFont="1" applyBorder="1" applyAlignment="1" applyProtection="1">
      <alignment horizontal="justify" vertical="top" wrapText="1"/>
      <protection locked="0"/>
    </xf>
    <xf numFmtId="0" fontId="15" fillId="0" borderId="11" xfId="0" applyFont="1" applyBorder="1" applyAlignment="1" applyProtection="1">
      <alignment horizontal="justify" vertical="top" wrapText="1"/>
      <protection locked="0"/>
    </xf>
    <xf numFmtId="0" fontId="15" fillId="0" borderId="38" xfId="0" applyFont="1" applyBorder="1" applyAlignment="1" applyProtection="1">
      <alignment horizontal="justify" vertical="top" wrapText="1"/>
      <protection locked="0"/>
    </xf>
    <xf numFmtId="0" fontId="15" fillId="0" borderId="39" xfId="0" applyFont="1" applyBorder="1" applyAlignment="1" applyProtection="1">
      <alignment horizontal="justify" vertical="top" wrapText="1"/>
      <protection locked="0"/>
    </xf>
    <xf numFmtId="0" fontId="15" fillId="0" borderId="26" xfId="0" applyFont="1" applyBorder="1" applyAlignment="1" applyProtection="1">
      <alignment horizontal="justify" vertical="top" wrapText="1"/>
      <protection locked="0"/>
    </xf>
    <xf numFmtId="0" fontId="15" fillId="0" borderId="40" xfId="0" applyFont="1" applyBorder="1" applyAlignment="1" applyProtection="1">
      <alignment horizontal="justify" vertical="top" wrapText="1"/>
      <protection locked="0"/>
    </xf>
    <xf numFmtId="0" fontId="31" fillId="2" borderId="1" xfId="0" applyFont="1" applyFill="1" applyBorder="1" applyAlignment="1">
      <alignment horizontal="center"/>
    </xf>
    <xf numFmtId="2" fontId="25" fillId="5" borderId="3" xfId="0" applyNumberFormat="1" applyFont="1" applyFill="1" applyBorder="1" applyAlignment="1" applyProtection="1">
      <alignment horizontal="center" shrinkToFit="1"/>
      <protection locked="0"/>
    </xf>
    <xf numFmtId="2" fontId="25" fillId="5" borderId="4" xfId="0" applyNumberFormat="1" applyFont="1" applyFill="1" applyBorder="1" applyAlignment="1" applyProtection="1">
      <alignment horizontal="center" shrinkToFit="1"/>
      <protection locked="0"/>
    </xf>
    <xf numFmtId="2" fontId="25" fillId="5" borderId="5" xfId="0" applyNumberFormat="1" applyFont="1" applyFill="1" applyBorder="1" applyAlignment="1" applyProtection="1">
      <alignment horizontal="center" shrinkToFit="1"/>
      <protection locked="0"/>
    </xf>
  </cellXfs>
  <cellStyles count="2">
    <cellStyle name="Normalny" xfId="0" builtinId="0"/>
    <cellStyle name="Walutowy" xfId="1" builtinId="4"/>
  </cellStyles>
  <dxfs count="0"/>
  <tableStyles count="0" defaultTableStyle="TableStyleMedium2" defaultPivotStyle="PivotStyleLight16"/>
  <colors>
    <mruColors>
      <color rgb="FF58EE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82177</xdr:colOff>
      <xdr:row>1</xdr:row>
      <xdr:rowOff>37353</xdr:rowOff>
    </xdr:from>
    <xdr:to>
      <xdr:col>10</xdr:col>
      <xdr:colOff>23078</xdr:colOff>
      <xdr:row>2</xdr:row>
      <xdr:rowOff>122528</xdr:rowOff>
    </xdr:to>
    <xdr:pic>
      <xdr:nvPicPr>
        <xdr:cNvPr id="3" name="Obraz 4">
          <a:extLst>
            <a:ext uri="{FF2B5EF4-FFF2-40B4-BE49-F238E27FC236}">
              <a16:creationId xmlns:a16="http://schemas.microsoft.com/office/drawing/2014/main" id="{C2E8A4B4-5AB0-4DCA-A4EE-B4EACB1DDD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177" y="186765"/>
          <a:ext cx="1771195" cy="2345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63955</xdr:colOff>
      <xdr:row>1</xdr:row>
      <xdr:rowOff>57151</xdr:rowOff>
    </xdr:from>
    <xdr:to>
      <xdr:col>10</xdr:col>
      <xdr:colOff>133350</xdr:colOff>
      <xdr:row>2</xdr:row>
      <xdr:rowOff>139338</xdr:rowOff>
    </xdr:to>
    <xdr:pic>
      <xdr:nvPicPr>
        <xdr:cNvPr id="7307" name="Obraz 4">
          <a:extLst>
            <a:ext uri="{FF2B5EF4-FFF2-40B4-BE49-F238E27FC236}">
              <a16:creationId xmlns:a16="http://schemas.microsoft.com/office/drawing/2014/main" id="{1324AC42-E494-046A-CE51-0326F674C4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6355" y="209551"/>
          <a:ext cx="1771195" cy="2345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87312</xdr:colOff>
      <xdr:row>0</xdr:row>
      <xdr:rowOff>87312</xdr:rowOff>
    </xdr:from>
    <xdr:to>
      <xdr:col>9</xdr:col>
      <xdr:colOff>509132</xdr:colOff>
      <xdr:row>1</xdr:row>
      <xdr:rowOff>4399</xdr:rowOff>
    </xdr:to>
    <xdr:pic>
      <xdr:nvPicPr>
        <xdr:cNvPr id="3" name="Obraz 4">
          <a:extLst>
            <a:ext uri="{FF2B5EF4-FFF2-40B4-BE49-F238E27FC236}">
              <a16:creationId xmlns:a16="http://schemas.microsoft.com/office/drawing/2014/main" id="{C031E4B3-1C59-4A89-ACA3-B2CD39F2DB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88000" y="87312"/>
          <a:ext cx="1771195" cy="2345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69850</xdr:colOff>
      <xdr:row>0</xdr:row>
      <xdr:rowOff>95250</xdr:rowOff>
    </xdr:from>
    <xdr:to>
      <xdr:col>12</xdr:col>
      <xdr:colOff>101145</xdr:colOff>
      <xdr:row>2</xdr:row>
      <xdr:rowOff>25037</xdr:rowOff>
    </xdr:to>
    <xdr:pic>
      <xdr:nvPicPr>
        <xdr:cNvPr id="2" name="Obraz 4">
          <a:extLst>
            <a:ext uri="{FF2B5EF4-FFF2-40B4-BE49-F238E27FC236}">
              <a16:creationId xmlns:a16="http://schemas.microsoft.com/office/drawing/2014/main" id="{134139B0-68A2-40A2-B720-521F7CF2930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 y="95250"/>
          <a:ext cx="1771195" cy="2345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A7E2D-0744-45A5-A081-87DD3A349A37}">
  <dimension ref="A1:M12"/>
  <sheetViews>
    <sheetView workbookViewId="0">
      <selection activeCell="A12" sqref="A12:L12"/>
    </sheetView>
  </sheetViews>
  <sheetFormatPr defaultRowHeight="15" x14ac:dyDescent="0.25"/>
  <cols>
    <col min="1" max="1" width="9.5703125" customWidth="1"/>
  </cols>
  <sheetData>
    <row r="1" spans="1:13" ht="30.75" customHeight="1" x14ac:dyDescent="0.25">
      <c r="A1" s="188" t="s">
        <v>420</v>
      </c>
      <c r="B1" s="188"/>
      <c r="C1" s="188"/>
      <c r="D1" s="188"/>
      <c r="E1" s="188"/>
      <c r="F1" s="188"/>
      <c r="G1" s="188"/>
      <c r="H1" s="188"/>
      <c r="I1" s="188"/>
      <c r="J1" s="188"/>
      <c r="K1" s="188"/>
      <c r="L1" s="188"/>
    </row>
    <row r="2" spans="1:13" ht="9.9499999999999993" customHeight="1" x14ac:dyDescent="0.25">
      <c r="A2" s="79"/>
      <c r="B2" s="79"/>
      <c r="C2" s="79"/>
      <c r="D2" s="79"/>
      <c r="E2" s="79"/>
      <c r="F2" s="79"/>
      <c r="G2" s="79"/>
      <c r="H2" s="79"/>
      <c r="I2" s="79"/>
      <c r="J2" s="79"/>
      <c r="K2" s="79"/>
      <c r="L2" s="79"/>
    </row>
    <row r="3" spans="1:13" ht="38.450000000000003" customHeight="1" x14ac:dyDescent="0.25">
      <c r="A3" s="187" t="s">
        <v>421</v>
      </c>
      <c r="B3" s="187"/>
      <c r="C3" s="187"/>
      <c r="D3" s="187"/>
      <c r="E3" s="187"/>
      <c r="F3" s="187"/>
      <c r="G3" s="187"/>
      <c r="H3" s="187"/>
      <c r="I3" s="187"/>
      <c r="J3" s="187"/>
      <c r="K3" s="187"/>
      <c r="L3" s="187"/>
    </row>
    <row r="5" spans="1:13" x14ac:dyDescent="0.25">
      <c r="A5" s="189" t="s">
        <v>452</v>
      </c>
      <c r="B5" s="189"/>
      <c r="C5" s="189"/>
      <c r="D5" s="189"/>
      <c r="E5" s="189"/>
      <c r="F5" s="189"/>
      <c r="G5" s="189"/>
      <c r="H5" s="189"/>
      <c r="I5" s="189"/>
      <c r="J5" s="189"/>
      <c r="K5" s="189"/>
      <c r="L5" s="189"/>
      <c r="M5" s="185"/>
    </row>
    <row r="6" spans="1:13" x14ac:dyDescent="0.25">
      <c r="A6" s="189"/>
      <c r="B6" s="189"/>
      <c r="C6" s="189"/>
      <c r="D6" s="189"/>
      <c r="E6" s="189"/>
      <c r="F6" s="189"/>
      <c r="G6" s="189"/>
      <c r="H6" s="189"/>
      <c r="I6" s="189"/>
      <c r="J6" s="189"/>
      <c r="K6" s="189"/>
      <c r="L6" s="189"/>
      <c r="M6" s="185"/>
    </row>
    <row r="7" spans="1:13" x14ac:dyDescent="0.25">
      <c r="A7" s="189"/>
      <c r="B7" s="189"/>
      <c r="C7" s="189"/>
      <c r="D7" s="189"/>
      <c r="E7" s="189"/>
      <c r="F7" s="189"/>
      <c r="G7" s="189"/>
      <c r="H7" s="189"/>
      <c r="I7" s="189"/>
      <c r="J7" s="189"/>
      <c r="K7" s="189"/>
      <c r="L7" s="189"/>
      <c r="M7" s="185"/>
    </row>
    <row r="9" spans="1:13" x14ac:dyDescent="0.25">
      <c r="A9" s="169" t="s">
        <v>265</v>
      </c>
    </row>
    <row r="11" spans="1:13" ht="30.95" customHeight="1" x14ac:dyDescent="0.25">
      <c r="A11" s="186" t="s">
        <v>264</v>
      </c>
      <c r="B11" s="186"/>
      <c r="C11" s="186"/>
      <c r="D11" s="186"/>
      <c r="E11" s="186"/>
      <c r="F11" s="186"/>
      <c r="G11" s="186"/>
      <c r="H11" s="186"/>
      <c r="I11" s="186"/>
      <c r="J11" s="186"/>
      <c r="K11" s="186"/>
      <c r="L11" s="186"/>
    </row>
    <row r="12" spans="1:13" ht="35.1" customHeight="1" x14ac:dyDescent="0.25">
      <c r="A12" s="186" t="s">
        <v>449</v>
      </c>
      <c r="B12" s="186"/>
      <c r="C12" s="186"/>
      <c r="D12" s="186"/>
      <c r="E12" s="186"/>
      <c r="F12" s="186"/>
      <c r="G12" s="186"/>
      <c r="H12" s="186"/>
      <c r="I12" s="186"/>
      <c r="J12" s="186"/>
      <c r="K12" s="186"/>
      <c r="L12" s="186"/>
    </row>
  </sheetData>
  <mergeCells count="6">
    <mergeCell ref="M5:M7"/>
    <mergeCell ref="A11:L11"/>
    <mergeCell ref="A12:L12"/>
    <mergeCell ref="A3:L3"/>
    <mergeCell ref="A1:L1"/>
    <mergeCell ref="A5:L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33B54-B2A0-48C3-A662-E42A11AF6316}">
  <sheetPr codeName="Arkusz11">
    <tabColor rgb="FF00B050"/>
  </sheetPr>
  <dimension ref="A1:BT186"/>
  <sheetViews>
    <sheetView view="pageBreakPreview" topLeftCell="A166" zoomScale="110" zoomScaleNormal="100" zoomScaleSheetLayoutView="110" workbookViewId="0">
      <selection activeCell="BB125" sqref="BB125"/>
    </sheetView>
  </sheetViews>
  <sheetFormatPr defaultColWidth="9.140625" defaultRowHeight="12" x14ac:dyDescent="0.2"/>
  <cols>
    <col min="1" max="1" width="2.140625" style="23" customWidth="1"/>
    <col min="2" max="2" width="4.85546875" style="23" customWidth="1"/>
    <col min="3" max="5" width="2.140625" style="23" customWidth="1"/>
    <col min="6" max="6" width="4.28515625" style="23" customWidth="1"/>
    <col min="7" max="11" width="2.140625" style="23" customWidth="1"/>
    <col min="12" max="12" width="5.7109375" style="23" customWidth="1"/>
    <col min="13" max="19" width="2.140625" style="23" customWidth="1"/>
    <col min="20" max="21" width="1.140625" style="23" customWidth="1"/>
    <col min="22" max="22" width="3.140625" style="23" customWidth="1"/>
    <col min="23" max="23" width="2.42578125" style="23" customWidth="1"/>
    <col min="24" max="24" width="1.140625" style="23" customWidth="1"/>
    <col min="25" max="25" width="2.85546875" style="23" customWidth="1"/>
    <col min="26" max="27" width="1.140625" style="23" customWidth="1"/>
    <col min="28" max="28" width="3.42578125" style="23" customWidth="1"/>
    <col min="29" max="30" width="1.140625" style="23" customWidth="1"/>
    <col min="31" max="32" width="1.7109375" style="23" customWidth="1"/>
    <col min="33" max="33" width="1.140625" style="23" customWidth="1"/>
    <col min="34" max="34" width="1.7109375" style="23" customWidth="1"/>
    <col min="35" max="35" width="0.85546875" style="23" customWidth="1"/>
    <col min="36" max="36" width="1.28515625" style="23" customWidth="1"/>
    <col min="37" max="37" width="2.42578125" style="23" customWidth="1"/>
    <col min="38" max="38" width="5" style="23" customWidth="1"/>
    <col min="39" max="39" width="1.42578125" style="23" customWidth="1"/>
    <col min="40" max="40" width="1.5703125" style="23" hidden="1" customWidth="1"/>
    <col min="41" max="41" width="2.140625" style="23" customWidth="1"/>
    <col min="42" max="42" width="2.28515625" style="23" customWidth="1"/>
    <col min="43" max="43" width="3.28515625" style="23" customWidth="1"/>
    <col min="44" max="44" width="1.5703125" style="23" customWidth="1"/>
    <col min="45" max="45" width="1.28515625" style="23" customWidth="1"/>
    <col min="46" max="46" width="2" style="23" customWidth="1"/>
    <col min="47" max="47" width="4" style="23" customWidth="1"/>
    <col min="48" max="48" width="1.28515625" style="23" customWidth="1"/>
    <col min="49" max="49" width="1.5703125" style="23" customWidth="1"/>
    <col min="50" max="50" width="1" style="23" customWidth="1"/>
    <col min="51" max="52" width="1.5703125" style="23" customWidth="1"/>
    <col min="53" max="53" width="2.5703125" style="23" customWidth="1"/>
    <col min="54" max="55" width="1.5703125" style="23" customWidth="1"/>
    <col min="56" max="56" width="2.7109375" style="23" customWidth="1"/>
    <col min="57" max="57" width="1.42578125" style="23" customWidth="1"/>
    <col min="58" max="58" width="0.85546875" style="23" customWidth="1"/>
    <col min="59" max="59" width="2.85546875" style="23" customWidth="1"/>
    <col min="60" max="60" width="2.7109375" style="23" customWidth="1"/>
    <col min="61" max="61" width="1.85546875" style="23" customWidth="1"/>
    <col min="62" max="62" width="0.85546875" style="23" customWidth="1"/>
    <col min="63" max="63" width="1.42578125" style="23" customWidth="1"/>
    <col min="64" max="64" width="1.85546875" style="23" customWidth="1"/>
    <col min="65" max="65" width="5.42578125" style="23" customWidth="1"/>
    <col min="66" max="66" width="4.7109375" style="23" customWidth="1"/>
    <col min="67" max="67" width="3.7109375" style="23" hidden="1" customWidth="1"/>
    <col min="68" max="68" width="1.42578125" style="23" customWidth="1"/>
    <col min="69" max="69" width="8.140625" style="23" customWidth="1"/>
    <col min="70" max="70" width="0.85546875" style="23" customWidth="1"/>
    <col min="71" max="71" width="2.7109375" style="23" hidden="1" customWidth="1"/>
    <col min="72" max="72" width="2.140625" style="23" hidden="1" customWidth="1"/>
    <col min="73" max="73" width="4.140625" style="23" customWidth="1"/>
    <col min="74" max="74" width="4" style="23" customWidth="1"/>
    <col min="75" max="16384" width="9.140625" style="23"/>
  </cols>
  <sheetData>
    <row r="1" spans="1:65" ht="12" customHeight="1" x14ac:dyDescent="0.2">
      <c r="A1" s="216" t="s">
        <v>289</v>
      </c>
      <c r="B1" s="217"/>
      <c r="C1" s="217"/>
      <c r="D1" s="217"/>
      <c r="E1" s="217"/>
      <c r="F1" s="217"/>
      <c r="G1" s="217"/>
      <c r="H1" s="217"/>
      <c r="I1" s="217"/>
      <c r="J1" s="217"/>
      <c r="K1" s="217"/>
      <c r="L1" s="217"/>
      <c r="M1" s="217"/>
      <c r="N1" s="217"/>
      <c r="O1" s="217"/>
      <c r="P1" s="217"/>
      <c r="Q1" s="217"/>
      <c r="R1" s="217"/>
      <c r="S1" s="217"/>
      <c r="T1" s="217"/>
      <c r="U1" s="217"/>
      <c r="V1" s="217"/>
      <c r="W1" s="217"/>
      <c r="X1" s="217"/>
      <c r="Y1" s="217"/>
      <c r="Z1" s="217"/>
      <c r="AA1" s="217"/>
      <c r="AB1" s="217"/>
      <c r="AC1" s="217"/>
      <c r="AD1" s="217"/>
      <c r="AE1" s="217"/>
      <c r="AF1" s="217"/>
      <c r="AG1" s="217"/>
      <c r="AH1" s="217"/>
      <c r="AI1" s="217"/>
      <c r="AJ1" s="217"/>
      <c r="AK1" s="217"/>
      <c r="AL1" s="217"/>
      <c r="AM1" s="217"/>
      <c r="AN1" s="217"/>
      <c r="AO1" s="217"/>
      <c r="AP1" s="217"/>
      <c r="AQ1" s="217"/>
      <c r="AR1" s="217"/>
      <c r="AS1" s="217"/>
      <c r="AT1" s="217"/>
      <c r="AU1" s="217"/>
      <c r="AV1" s="217"/>
      <c r="AW1" s="217"/>
      <c r="AX1" s="217"/>
      <c r="AY1" s="217"/>
      <c r="AZ1" s="217"/>
      <c r="BA1" s="217"/>
      <c r="BB1" s="217"/>
      <c r="BC1" s="217"/>
      <c r="BD1" s="217"/>
      <c r="BE1" s="217"/>
      <c r="BF1" s="217"/>
      <c r="BG1" s="217"/>
      <c r="BH1" s="217"/>
      <c r="BI1" s="217"/>
      <c r="BJ1" s="217"/>
      <c r="BK1" s="217"/>
      <c r="BL1" s="217"/>
      <c r="BM1" s="217"/>
    </row>
    <row r="2" spans="1:65" x14ac:dyDescent="0.2">
      <c r="A2" s="216"/>
      <c r="B2" s="217"/>
      <c r="C2" s="217"/>
      <c r="D2" s="217"/>
      <c r="E2" s="217"/>
      <c r="F2" s="217"/>
      <c r="G2" s="217"/>
      <c r="H2" s="217"/>
      <c r="I2" s="217"/>
      <c r="J2" s="217"/>
      <c r="K2" s="217"/>
      <c r="L2" s="217"/>
      <c r="M2" s="217"/>
      <c r="N2" s="217"/>
      <c r="O2" s="217"/>
      <c r="P2" s="217"/>
      <c r="Q2" s="217"/>
      <c r="R2" s="217"/>
      <c r="S2" s="217"/>
      <c r="T2" s="217"/>
      <c r="U2" s="217"/>
      <c r="V2" s="217"/>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row>
    <row r="3" spans="1:65" x14ac:dyDescent="0.2">
      <c r="A3" s="51"/>
      <c r="B3" s="51"/>
      <c r="C3" s="51"/>
      <c r="D3" s="51"/>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c r="AI3" s="51"/>
      <c r="AJ3" s="51"/>
      <c r="AK3" s="51"/>
      <c r="AL3" s="51"/>
      <c r="AM3" s="51"/>
      <c r="AN3" s="51"/>
      <c r="AO3" s="51"/>
      <c r="AP3" s="51"/>
      <c r="AQ3" s="51"/>
      <c r="AR3" s="96"/>
      <c r="AS3" s="96"/>
      <c r="AT3" s="96"/>
      <c r="AU3" s="96"/>
      <c r="AV3" s="96"/>
      <c r="AW3" s="96"/>
      <c r="AX3" s="96"/>
      <c r="AY3" s="96"/>
      <c r="AZ3" s="96"/>
      <c r="BA3" s="96"/>
      <c r="BB3" s="96"/>
      <c r="BC3" s="96"/>
      <c r="BD3" s="96"/>
      <c r="BE3" s="96"/>
      <c r="BF3" s="96"/>
      <c r="BG3" s="96"/>
      <c r="BH3" s="96"/>
      <c r="BI3" s="96"/>
      <c r="BJ3" s="96"/>
      <c r="BK3" s="96"/>
      <c r="BL3" s="96"/>
      <c r="BM3" s="96"/>
    </row>
    <row r="4" spans="1:65" ht="21.6" customHeight="1" x14ac:dyDescent="0.2">
      <c r="A4" s="24" t="s">
        <v>0</v>
      </c>
      <c r="B4" s="24"/>
      <c r="C4" s="24"/>
      <c r="D4" s="24"/>
      <c r="E4" s="24"/>
      <c r="F4" s="267"/>
      <c r="G4" s="257"/>
      <c r="H4" s="257"/>
      <c r="I4" s="257"/>
      <c r="J4" s="257"/>
      <c r="K4" s="257"/>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96"/>
      <c r="AS4" s="96"/>
      <c r="AT4" s="96"/>
      <c r="AU4" s="96"/>
      <c r="AV4" s="96"/>
      <c r="AW4" s="96"/>
      <c r="AX4" s="96"/>
      <c r="AY4" s="96"/>
      <c r="AZ4" s="96"/>
      <c r="BA4" s="96"/>
      <c r="BB4" s="96"/>
      <c r="BC4" s="96"/>
      <c r="BD4" s="96"/>
      <c r="BE4" s="96"/>
      <c r="BF4" s="96"/>
      <c r="BG4" s="96"/>
      <c r="BH4" s="96"/>
      <c r="BI4" s="96"/>
      <c r="BJ4" s="96"/>
      <c r="BK4" s="96"/>
      <c r="BL4" s="96"/>
      <c r="BM4" s="96"/>
    </row>
    <row r="5" spans="1:65" x14ac:dyDescent="0.2">
      <c r="A5" s="24"/>
      <c r="B5" s="24"/>
      <c r="C5" s="24"/>
      <c r="D5" s="24"/>
      <c r="E5" s="24"/>
      <c r="F5" s="268" t="s">
        <v>1</v>
      </c>
      <c r="G5" s="268"/>
      <c r="H5" s="268"/>
      <c r="I5" s="268"/>
      <c r="J5" s="268"/>
      <c r="K5" s="268"/>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96"/>
      <c r="AS5" s="96"/>
      <c r="AT5" s="96"/>
      <c r="AU5" s="96"/>
      <c r="AV5" s="96"/>
      <c r="AW5" s="96"/>
      <c r="AX5" s="96"/>
      <c r="AY5" s="96"/>
      <c r="AZ5" s="96"/>
      <c r="BA5" s="96"/>
      <c r="BB5" s="96"/>
      <c r="BC5" s="96"/>
      <c r="BD5" s="96"/>
      <c r="BE5" s="96"/>
      <c r="BF5" s="96"/>
      <c r="BG5" s="96"/>
      <c r="BH5" s="96"/>
      <c r="BI5" s="96"/>
      <c r="BJ5" s="96"/>
      <c r="BK5" s="96"/>
      <c r="BL5" s="96"/>
      <c r="BM5" s="96"/>
    </row>
    <row r="6" spans="1:65" ht="23.25" customHeight="1" x14ac:dyDescent="0.25">
      <c r="A6" s="269" t="s">
        <v>2</v>
      </c>
      <c r="B6" s="269"/>
      <c r="C6" s="269"/>
      <c r="D6" s="269"/>
      <c r="E6" s="269"/>
      <c r="F6" s="269"/>
      <c r="G6" s="269"/>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96"/>
      <c r="AS6" s="96"/>
      <c r="AT6" s="96"/>
      <c r="AU6" s="96"/>
      <c r="AV6" s="96"/>
      <c r="AW6" s="96"/>
      <c r="AX6" s="96"/>
      <c r="AY6" s="96"/>
      <c r="AZ6" s="96"/>
      <c r="BA6" s="96"/>
      <c r="BB6" s="96"/>
      <c r="BC6" s="96"/>
      <c r="BD6" s="96"/>
      <c r="BE6" s="96"/>
      <c r="BF6" s="96"/>
      <c r="BG6" s="96"/>
      <c r="BH6" s="96"/>
      <c r="BI6" s="96"/>
      <c r="BJ6" s="96"/>
      <c r="BK6" s="96"/>
      <c r="BL6" s="96"/>
      <c r="BM6" s="96"/>
    </row>
    <row r="7" spans="1:65" x14ac:dyDescent="0.2">
      <c r="A7" s="24"/>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96"/>
      <c r="AS7" s="96"/>
      <c r="AT7" s="96"/>
      <c r="AU7" s="96"/>
      <c r="AV7" s="96"/>
      <c r="AW7" s="96"/>
      <c r="AX7" s="96"/>
      <c r="AY7" s="96"/>
      <c r="AZ7" s="96"/>
      <c r="BA7" s="96"/>
      <c r="BB7" s="96"/>
      <c r="BC7" s="96"/>
      <c r="BD7" s="96"/>
      <c r="BE7" s="96"/>
      <c r="BF7" s="96"/>
      <c r="BG7" s="96"/>
      <c r="BH7" s="96"/>
      <c r="BI7" s="96"/>
      <c r="BJ7" s="96"/>
      <c r="BK7" s="96"/>
      <c r="BL7" s="96"/>
      <c r="BM7" s="96"/>
    </row>
    <row r="8" spans="1:65" x14ac:dyDescent="0.2">
      <c r="A8" s="24"/>
      <c r="B8" s="24"/>
      <c r="C8" s="24"/>
      <c r="D8" s="24"/>
      <c r="E8" s="24"/>
      <c r="F8" s="24"/>
      <c r="G8" s="24"/>
      <c r="H8" s="24"/>
      <c r="I8" s="24"/>
      <c r="J8" s="24"/>
      <c r="K8" s="24"/>
      <c r="L8" s="24"/>
      <c r="M8" s="24"/>
      <c r="N8" s="270" t="s">
        <v>3</v>
      </c>
      <c r="O8" s="270"/>
      <c r="P8" s="270"/>
      <c r="Q8" s="270"/>
      <c r="R8" s="270"/>
      <c r="S8" s="270"/>
      <c r="T8" s="270"/>
      <c r="U8" s="257"/>
      <c r="V8" s="257"/>
      <c r="W8" s="257"/>
      <c r="X8" s="257"/>
      <c r="Y8" s="257"/>
      <c r="Z8" s="257"/>
      <c r="AA8" s="24"/>
      <c r="AB8" s="24"/>
      <c r="AC8" s="24"/>
      <c r="AD8" s="24"/>
      <c r="AE8" s="24"/>
      <c r="AF8" s="24"/>
      <c r="AG8" s="24"/>
      <c r="AH8" s="24"/>
      <c r="AI8" s="24"/>
      <c r="AJ8" s="24"/>
      <c r="AK8" s="24"/>
      <c r="AL8" s="24"/>
      <c r="AM8" s="24"/>
      <c r="AN8" s="24"/>
      <c r="AO8" s="24"/>
      <c r="AP8" s="24"/>
      <c r="AQ8" s="24"/>
      <c r="AR8" s="96"/>
      <c r="AS8" s="96"/>
      <c r="AT8" s="96"/>
      <c r="AU8" s="96"/>
      <c r="AV8" s="96"/>
      <c r="AW8" s="96"/>
      <c r="AX8" s="96"/>
      <c r="AY8" s="96"/>
      <c r="AZ8" s="96"/>
      <c r="BA8" s="96"/>
      <c r="BB8" s="96"/>
      <c r="BC8" s="96"/>
      <c r="BD8" s="96"/>
      <c r="BE8" s="96"/>
      <c r="BF8" s="96"/>
      <c r="BG8" s="96"/>
      <c r="BH8" s="96"/>
      <c r="BI8" s="96"/>
      <c r="BJ8" s="96"/>
      <c r="BK8" s="96"/>
      <c r="BL8" s="96"/>
      <c r="BM8" s="96"/>
    </row>
    <row r="9" spans="1:65" x14ac:dyDescent="0.2">
      <c r="A9" s="24"/>
      <c r="B9" s="24"/>
      <c r="C9" s="24"/>
      <c r="D9" s="24"/>
      <c r="E9" s="24"/>
      <c r="F9" s="24"/>
      <c r="G9" s="24"/>
      <c r="H9" s="24"/>
      <c r="I9" s="24"/>
      <c r="J9" s="24"/>
      <c r="K9" s="24"/>
      <c r="L9" s="24"/>
      <c r="M9" s="24"/>
      <c r="N9" s="24"/>
      <c r="O9" s="24"/>
      <c r="P9" s="24"/>
      <c r="Q9" s="24"/>
      <c r="R9" s="24"/>
      <c r="S9" s="24"/>
      <c r="T9" s="24"/>
      <c r="U9" s="25"/>
      <c r="V9" s="25"/>
      <c r="W9" s="25"/>
      <c r="X9" s="25"/>
      <c r="Y9" s="25"/>
      <c r="Z9" s="25"/>
      <c r="AA9" s="24"/>
      <c r="AB9" s="24"/>
      <c r="AC9" s="24"/>
      <c r="AD9" s="24"/>
      <c r="AE9" s="24"/>
      <c r="AF9" s="24"/>
      <c r="AG9" s="24"/>
      <c r="AH9" s="24"/>
      <c r="AI9" s="24"/>
      <c r="AJ9" s="24"/>
      <c r="AK9" s="24"/>
      <c r="AL9" s="24"/>
      <c r="AM9" s="24"/>
      <c r="AN9" s="24"/>
      <c r="AO9" s="24"/>
      <c r="AP9" s="24"/>
      <c r="AQ9" s="24"/>
      <c r="AR9" s="96"/>
      <c r="AS9" s="96"/>
      <c r="AT9" s="96"/>
      <c r="AU9" s="96"/>
      <c r="AV9" s="96"/>
      <c r="AW9" s="96"/>
      <c r="AX9" s="96"/>
      <c r="AY9" s="96"/>
      <c r="AZ9" s="96"/>
      <c r="BA9" s="96"/>
      <c r="BB9" s="96"/>
      <c r="BC9" s="96"/>
      <c r="BD9" s="96"/>
      <c r="BE9" s="96"/>
      <c r="BF9" s="96"/>
      <c r="BG9" s="96"/>
      <c r="BH9" s="96"/>
      <c r="BI9" s="96"/>
      <c r="BJ9" s="96"/>
      <c r="BK9" s="96"/>
      <c r="BL9" s="96"/>
      <c r="BM9" s="96"/>
    </row>
    <row r="10" spans="1:65" ht="12.75" x14ac:dyDescent="0.2">
      <c r="A10" s="277" t="s">
        <v>4</v>
      </c>
      <c r="B10" s="277"/>
      <c r="C10" s="277"/>
      <c r="D10" s="277"/>
      <c r="E10" s="277"/>
      <c r="F10" s="277"/>
      <c r="G10" s="277"/>
      <c r="H10" s="277"/>
      <c r="I10" s="277"/>
      <c r="J10" s="277"/>
      <c r="K10" s="277"/>
      <c r="L10" s="277"/>
      <c r="M10" s="277"/>
      <c r="N10" s="277"/>
      <c r="O10" s="277"/>
      <c r="P10" s="277"/>
      <c r="Q10" s="277"/>
      <c r="R10" s="277"/>
      <c r="S10" s="277"/>
      <c r="T10" s="277"/>
      <c r="U10" s="277"/>
      <c r="V10" s="277"/>
      <c r="W10" s="277"/>
      <c r="X10" s="277"/>
      <c r="Y10" s="277"/>
      <c r="Z10" s="277"/>
      <c r="AA10" s="277"/>
      <c r="AB10" s="277"/>
      <c r="AC10" s="277"/>
      <c r="AD10" s="277"/>
      <c r="AE10" s="277"/>
      <c r="AF10" s="277"/>
      <c r="AG10" s="277"/>
      <c r="AH10" s="277"/>
      <c r="AI10" s="277"/>
      <c r="AJ10" s="277"/>
      <c r="AK10" s="277"/>
      <c r="AL10" s="277"/>
      <c r="AM10" s="277"/>
      <c r="AN10" s="277"/>
      <c r="AO10" s="277"/>
      <c r="AP10" s="277"/>
      <c r="AQ10" s="277"/>
      <c r="AR10" s="96"/>
      <c r="AS10" s="96"/>
      <c r="AT10" s="96"/>
      <c r="AU10" s="96"/>
      <c r="AV10" s="96"/>
      <c r="AW10" s="96"/>
      <c r="AX10" s="96"/>
      <c r="AY10" s="96"/>
      <c r="AZ10" s="96"/>
      <c r="BA10" s="96"/>
      <c r="BB10" s="96"/>
      <c r="BC10" s="96"/>
      <c r="BD10" s="96"/>
      <c r="BE10" s="96"/>
      <c r="BF10" s="96"/>
      <c r="BG10" s="96"/>
      <c r="BH10" s="96"/>
      <c r="BI10" s="96"/>
      <c r="BJ10" s="96"/>
      <c r="BK10" s="96"/>
      <c r="BL10" s="96"/>
      <c r="BM10" s="96"/>
    </row>
    <row r="11" spans="1:65" x14ac:dyDescent="0.2">
      <c r="A11" s="24"/>
      <c r="B11" s="24"/>
      <c r="C11" s="24"/>
      <c r="D11" s="24"/>
      <c r="E11" s="24"/>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96"/>
      <c r="AS11" s="96"/>
      <c r="AT11" s="96"/>
      <c r="AU11" s="96"/>
      <c r="AV11" s="96"/>
      <c r="AW11" s="96"/>
      <c r="AX11" s="96"/>
      <c r="AY11" s="96"/>
      <c r="AZ11" s="96"/>
      <c r="BA11" s="96"/>
      <c r="BB11" s="96"/>
      <c r="BC11" s="96"/>
      <c r="BD11" s="96"/>
      <c r="BE11" s="96"/>
      <c r="BF11" s="96"/>
      <c r="BG11" s="96"/>
      <c r="BH11" s="96"/>
      <c r="BI11" s="96"/>
      <c r="BJ11" s="96"/>
      <c r="BK11" s="96"/>
      <c r="BL11" s="96"/>
      <c r="BM11" s="96"/>
    </row>
    <row r="12" spans="1:65" x14ac:dyDescent="0.2">
      <c r="A12" s="26" t="s">
        <v>5</v>
      </c>
      <c r="B12" s="24"/>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96"/>
      <c r="AS12" s="96"/>
      <c r="AT12" s="96"/>
      <c r="AU12" s="96"/>
      <c r="AV12" s="96"/>
      <c r="AW12" s="96"/>
      <c r="AX12" s="96"/>
      <c r="AY12" s="96"/>
      <c r="AZ12" s="96"/>
      <c r="BA12" s="96"/>
      <c r="BB12" s="96"/>
      <c r="BC12" s="96"/>
      <c r="BD12" s="96"/>
      <c r="BE12" s="96"/>
      <c r="BF12" s="96"/>
      <c r="BG12" s="96"/>
      <c r="BH12" s="96"/>
      <c r="BI12" s="96"/>
      <c r="BJ12" s="96"/>
      <c r="BK12" s="96"/>
      <c r="BL12" s="96"/>
      <c r="BM12" s="96"/>
    </row>
    <row r="13" spans="1:65" s="29" customFormat="1" ht="5.25" x14ac:dyDescent="0.15">
      <c r="A13" s="27"/>
      <c r="B13" s="28"/>
      <c r="C13" s="28"/>
      <c r="D13" s="28"/>
      <c r="E13" s="28"/>
      <c r="F13" s="28"/>
      <c r="G13" s="28"/>
      <c r="H13" s="28"/>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8"/>
      <c r="AR13" s="97"/>
      <c r="AS13" s="97"/>
      <c r="AT13" s="97"/>
      <c r="AU13" s="97"/>
      <c r="AV13" s="97"/>
      <c r="AW13" s="97"/>
      <c r="AX13" s="97"/>
      <c r="AY13" s="97"/>
      <c r="AZ13" s="97"/>
      <c r="BA13" s="97"/>
      <c r="BB13" s="97"/>
      <c r="BC13" s="97"/>
      <c r="BD13" s="97"/>
      <c r="BE13" s="97"/>
      <c r="BF13" s="97"/>
      <c r="BG13" s="97"/>
      <c r="BH13" s="97"/>
      <c r="BI13" s="97"/>
      <c r="BJ13" s="97"/>
      <c r="BK13" s="97"/>
      <c r="BL13" s="97"/>
      <c r="BM13" s="97"/>
    </row>
    <row r="14" spans="1:65" x14ac:dyDescent="0.2">
      <c r="A14" s="30"/>
      <c r="B14" s="271"/>
      <c r="C14" s="272"/>
      <c r="D14" s="272"/>
      <c r="E14" s="272"/>
      <c r="F14" s="272"/>
      <c r="G14" s="272"/>
      <c r="H14" s="272"/>
      <c r="I14" s="272"/>
      <c r="J14" s="272"/>
      <c r="K14" s="272"/>
      <c r="L14" s="272"/>
      <c r="M14" s="272"/>
      <c r="N14" s="272"/>
      <c r="O14" s="272"/>
      <c r="P14" s="272"/>
      <c r="Q14" s="272"/>
      <c r="R14" s="272"/>
      <c r="S14" s="272"/>
      <c r="T14" s="272"/>
      <c r="U14" s="272"/>
      <c r="V14" s="272"/>
      <c r="W14" s="272"/>
      <c r="X14" s="272"/>
      <c r="Y14" s="272"/>
      <c r="Z14" s="272"/>
      <c r="AA14" s="272"/>
      <c r="AB14" s="272"/>
      <c r="AC14" s="272"/>
      <c r="AD14" s="272"/>
      <c r="AE14" s="272"/>
      <c r="AF14" s="272"/>
      <c r="AG14" s="272"/>
      <c r="AH14" s="272"/>
      <c r="AI14" s="272"/>
      <c r="AJ14" s="272"/>
      <c r="AK14" s="272"/>
      <c r="AL14" s="272"/>
      <c r="AM14" s="272"/>
      <c r="AN14" s="272"/>
      <c r="AO14" s="272"/>
      <c r="AP14" s="272"/>
      <c r="AQ14" s="273"/>
      <c r="AR14" s="96"/>
      <c r="AS14" s="96"/>
      <c r="AT14" s="96"/>
      <c r="AU14" s="96"/>
      <c r="AV14" s="96"/>
      <c r="AW14" s="96"/>
      <c r="AX14" s="96"/>
      <c r="AY14" s="96"/>
      <c r="AZ14" s="96"/>
      <c r="BA14" s="96"/>
      <c r="BB14" s="96"/>
      <c r="BC14" s="96"/>
      <c r="BD14" s="96"/>
      <c r="BE14" s="96"/>
      <c r="BF14" s="96"/>
      <c r="BG14" s="96"/>
      <c r="BH14" s="96"/>
      <c r="BI14" s="96"/>
      <c r="BJ14" s="96"/>
      <c r="BK14" s="96"/>
      <c r="BL14" s="96"/>
      <c r="BM14" s="96"/>
    </row>
    <row r="15" spans="1:65" x14ac:dyDescent="0.2">
      <c r="A15" s="30"/>
      <c r="B15" s="274"/>
      <c r="C15" s="275"/>
      <c r="D15" s="275"/>
      <c r="E15" s="275"/>
      <c r="F15" s="275"/>
      <c r="G15" s="275"/>
      <c r="H15" s="275"/>
      <c r="I15" s="275"/>
      <c r="J15" s="275"/>
      <c r="K15" s="275"/>
      <c r="L15" s="275"/>
      <c r="M15" s="275"/>
      <c r="N15" s="275"/>
      <c r="O15" s="275"/>
      <c r="P15" s="275"/>
      <c r="Q15" s="275"/>
      <c r="R15" s="275"/>
      <c r="S15" s="275"/>
      <c r="T15" s="275"/>
      <c r="U15" s="275"/>
      <c r="V15" s="275"/>
      <c r="W15" s="275"/>
      <c r="X15" s="275"/>
      <c r="Y15" s="275"/>
      <c r="Z15" s="275"/>
      <c r="AA15" s="275"/>
      <c r="AB15" s="275"/>
      <c r="AC15" s="275"/>
      <c r="AD15" s="275"/>
      <c r="AE15" s="275"/>
      <c r="AF15" s="275"/>
      <c r="AG15" s="275"/>
      <c r="AH15" s="275"/>
      <c r="AI15" s="275"/>
      <c r="AJ15" s="275"/>
      <c r="AK15" s="275"/>
      <c r="AL15" s="275"/>
      <c r="AM15" s="275"/>
      <c r="AN15" s="275"/>
      <c r="AO15" s="275"/>
      <c r="AP15" s="275"/>
      <c r="AQ15" s="276"/>
      <c r="AR15" s="96"/>
      <c r="AS15" s="96"/>
      <c r="AT15" s="96"/>
      <c r="AU15" s="96"/>
      <c r="AV15" s="96"/>
      <c r="AW15" s="96"/>
      <c r="AX15" s="96"/>
      <c r="AY15" s="96"/>
      <c r="AZ15" s="96"/>
      <c r="BA15" s="96"/>
      <c r="BB15" s="96"/>
      <c r="BC15" s="96"/>
      <c r="BD15" s="96"/>
      <c r="BE15" s="96"/>
      <c r="BF15" s="96"/>
      <c r="BG15" s="96"/>
      <c r="BH15" s="96"/>
      <c r="BI15" s="96"/>
      <c r="BJ15" s="96"/>
      <c r="BK15" s="96"/>
      <c r="BL15" s="96"/>
      <c r="BM15" s="96"/>
    </row>
    <row r="16" spans="1:65" x14ac:dyDescent="0.2">
      <c r="A16" s="278" t="s">
        <v>6</v>
      </c>
      <c r="B16" s="268"/>
      <c r="C16" s="268"/>
      <c r="D16" s="268"/>
      <c r="E16" s="268"/>
      <c r="F16" s="268"/>
      <c r="G16" s="268"/>
      <c r="H16" s="268"/>
      <c r="I16" s="268"/>
      <c r="J16" s="268"/>
      <c r="K16" s="268"/>
      <c r="L16" s="268"/>
      <c r="M16" s="268"/>
      <c r="N16" s="268"/>
      <c r="O16" s="268"/>
      <c r="P16" s="268"/>
      <c r="Q16" s="268"/>
      <c r="R16" s="268"/>
      <c r="S16" s="268"/>
      <c r="T16" s="268"/>
      <c r="U16" s="268"/>
      <c r="V16" s="268"/>
      <c r="W16" s="268"/>
      <c r="X16" s="268"/>
      <c r="Y16" s="268"/>
      <c r="Z16" s="268"/>
      <c r="AA16" s="268"/>
      <c r="AB16" s="268"/>
      <c r="AC16" s="268"/>
      <c r="AD16" s="268"/>
      <c r="AE16" s="268"/>
      <c r="AF16" s="268"/>
      <c r="AG16" s="268"/>
      <c r="AH16" s="268"/>
      <c r="AI16" s="268"/>
      <c r="AJ16" s="268"/>
      <c r="AK16" s="268"/>
      <c r="AL16" s="268"/>
      <c r="AM16" s="268"/>
      <c r="AN16" s="268"/>
      <c r="AO16" s="268"/>
      <c r="AP16" s="268"/>
      <c r="AQ16" s="268"/>
      <c r="AR16" s="96"/>
      <c r="AS16" s="96"/>
      <c r="AT16" s="96"/>
      <c r="AU16" s="96"/>
      <c r="AV16" s="96"/>
      <c r="AW16" s="96"/>
      <c r="AX16" s="96"/>
      <c r="AY16" s="96"/>
      <c r="AZ16" s="96"/>
      <c r="BA16" s="96"/>
      <c r="BB16" s="96"/>
      <c r="BC16" s="96"/>
      <c r="BD16" s="96"/>
      <c r="BE16" s="96"/>
      <c r="BF16" s="96"/>
      <c r="BG16" s="96"/>
      <c r="BH16" s="96"/>
      <c r="BI16" s="96"/>
      <c r="BJ16" s="96"/>
      <c r="BK16" s="96"/>
      <c r="BL16" s="96"/>
      <c r="BM16" s="96"/>
    </row>
    <row r="17" spans="1:65" x14ac:dyDescent="0.2">
      <c r="A17" s="24"/>
      <c r="B17" s="24"/>
      <c r="C17" s="24"/>
      <c r="D17" s="24"/>
      <c r="E17" s="24"/>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96"/>
      <c r="AS17" s="96"/>
      <c r="AT17" s="96"/>
      <c r="AU17" s="96"/>
      <c r="AV17" s="96"/>
      <c r="AW17" s="96"/>
      <c r="AX17" s="96"/>
      <c r="AY17" s="96"/>
      <c r="AZ17" s="96"/>
      <c r="BA17" s="96"/>
      <c r="BB17" s="96"/>
      <c r="BC17" s="96"/>
      <c r="BD17" s="96"/>
      <c r="BE17" s="96"/>
      <c r="BF17" s="96"/>
      <c r="BG17" s="96"/>
      <c r="BH17" s="96"/>
      <c r="BI17" s="96"/>
      <c r="BJ17" s="96"/>
      <c r="BK17" s="96"/>
      <c r="BL17" s="96"/>
      <c r="BM17" s="96"/>
    </row>
    <row r="18" spans="1:65" x14ac:dyDescent="0.2">
      <c r="A18" s="24"/>
      <c r="B18" s="280" t="s">
        <v>7</v>
      </c>
      <c r="C18" s="280"/>
      <c r="D18" s="280"/>
      <c r="E18" s="255"/>
      <c r="F18" s="255"/>
      <c r="G18" s="255"/>
      <c r="H18" s="255"/>
      <c r="I18" s="255"/>
      <c r="J18" s="255"/>
      <c r="K18" s="255"/>
      <c r="L18" s="24"/>
      <c r="M18" s="270" t="s">
        <v>8</v>
      </c>
      <c r="N18" s="270"/>
      <c r="O18" s="255"/>
      <c r="P18" s="255"/>
      <c r="Q18" s="255"/>
      <c r="R18" s="255"/>
      <c r="S18" s="255"/>
      <c r="T18" s="255"/>
      <c r="U18" s="255"/>
      <c r="V18" s="24"/>
      <c r="W18" s="270" t="s">
        <v>9</v>
      </c>
      <c r="X18" s="270"/>
      <c r="Y18" s="270"/>
      <c r="Z18" s="255"/>
      <c r="AA18" s="255"/>
      <c r="AB18" s="255"/>
      <c r="AC18" s="255"/>
      <c r="AD18" s="255"/>
      <c r="AE18" s="255"/>
      <c r="AF18" s="255"/>
      <c r="AG18" s="24"/>
      <c r="AH18" s="24"/>
      <c r="AI18" s="24"/>
      <c r="AJ18" s="24"/>
      <c r="AK18" s="24"/>
      <c r="AL18" s="24"/>
      <c r="AM18" s="24"/>
      <c r="AN18" s="24"/>
      <c r="AO18" s="24"/>
      <c r="AP18" s="24"/>
      <c r="AQ18" s="24"/>
      <c r="AR18" s="96"/>
      <c r="AS18" s="96"/>
      <c r="AT18" s="96"/>
      <c r="AU18" s="96"/>
      <c r="AV18" s="96"/>
      <c r="AW18" s="96"/>
      <c r="AX18" s="96"/>
      <c r="AY18" s="96"/>
      <c r="AZ18" s="96"/>
      <c r="BA18" s="96"/>
      <c r="BB18" s="96"/>
      <c r="BC18" s="96"/>
      <c r="BD18" s="96"/>
      <c r="BE18" s="96"/>
      <c r="BF18" s="96"/>
      <c r="BG18" s="96"/>
      <c r="BH18" s="96"/>
      <c r="BI18" s="96"/>
      <c r="BJ18" s="96"/>
      <c r="BK18" s="96"/>
      <c r="BL18" s="96"/>
      <c r="BM18" s="96"/>
    </row>
    <row r="19" spans="1:65" s="29" customFormat="1" ht="5.25" x14ac:dyDescent="0.15">
      <c r="A19" s="31"/>
      <c r="B19" s="31"/>
      <c r="C19" s="31"/>
      <c r="D19" s="31"/>
      <c r="E19" s="32"/>
      <c r="F19" s="32"/>
      <c r="G19" s="32"/>
      <c r="H19" s="32"/>
      <c r="I19" s="32"/>
      <c r="J19" s="32"/>
      <c r="K19" s="32"/>
      <c r="L19" s="31"/>
      <c r="M19" s="31"/>
      <c r="N19" s="31"/>
      <c r="O19" s="32"/>
      <c r="P19" s="32"/>
      <c r="Q19" s="32"/>
      <c r="R19" s="32"/>
      <c r="S19" s="32"/>
      <c r="T19" s="32"/>
      <c r="U19" s="32"/>
      <c r="V19" s="31"/>
      <c r="W19" s="31"/>
      <c r="X19" s="31"/>
      <c r="Y19" s="31"/>
      <c r="Z19" s="32"/>
      <c r="AA19" s="32"/>
      <c r="AB19" s="32"/>
      <c r="AC19" s="32"/>
      <c r="AD19" s="32"/>
      <c r="AE19" s="32"/>
      <c r="AF19" s="32"/>
      <c r="AG19" s="31"/>
      <c r="AH19" s="31"/>
      <c r="AI19" s="31"/>
      <c r="AJ19" s="31"/>
      <c r="AK19" s="31"/>
      <c r="AL19" s="31"/>
      <c r="AM19" s="31"/>
      <c r="AN19" s="31"/>
      <c r="AO19" s="31"/>
      <c r="AP19" s="31"/>
      <c r="AQ19" s="31"/>
      <c r="AR19" s="97"/>
      <c r="AS19" s="97"/>
      <c r="AT19" s="97"/>
      <c r="AU19" s="97"/>
      <c r="AV19" s="97"/>
      <c r="AW19" s="97"/>
      <c r="AX19" s="97"/>
      <c r="AY19" s="97"/>
      <c r="AZ19" s="97"/>
      <c r="BA19" s="97"/>
      <c r="BB19" s="97"/>
      <c r="BC19" s="97"/>
      <c r="BD19" s="97"/>
      <c r="BE19" s="97"/>
      <c r="BF19" s="97"/>
      <c r="BG19" s="97"/>
      <c r="BH19" s="97"/>
      <c r="BI19" s="97"/>
      <c r="BJ19" s="97"/>
      <c r="BK19" s="97"/>
      <c r="BL19" s="97"/>
      <c r="BM19" s="97"/>
    </row>
    <row r="20" spans="1:65" ht="12" customHeight="1" x14ac:dyDescent="0.2">
      <c r="A20" s="24"/>
      <c r="B20" s="24" t="s">
        <v>326</v>
      </c>
      <c r="C20" s="24"/>
      <c r="D20" s="24"/>
      <c r="E20" s="24"/>
      <c r="F20" s="24"/>
      <c r="G20" s="24"/>
      <c r="H20" s="24"/>
      <c r="I20" s="24"/>
      <c r="J20" s="24"/>
      <c r="K20" s="24"/>
      <c r="L20" s="24"/>
      <c r="M20" s="24"/>
      <c r="N20" s="24"/>
      <c r="O20" s="24"/>
      <c r="P20" s="24"/>
      <c r="Q20" s="24"/>
      <c r="R20" s="24"/>
      <c r="S20" s="33"/>
      <c r="T20" s="33"/>
      <c r="U20" s="34"/>
      <c r="V20" s="257"/>
      <c r="W20" s="257"/>
      <c r="X20" s="257"/>
      <c r="Y20" s="24"/>
      <c r="Z20" s="24"/>
      <c r="AA20" s="24"/>
      <c r="AB20" s="24"/>
      <c r="AC20" s="24"/>
      <c r="AD20" s="24"/>
      <c r="AE20" s="24"/>
      <c r="AF20" s="24"/>
      <c r="AG20" s="24"/>
      <c r="AH20" s="24"/>
      <c r="AI20" s="24"/>
      <c r="AJ20" s="24"/>
      <c r="AK20" s="24"/>
      <c r="AL20" s="24"/>
      <c r="AM20" s="24"/>
      <c r="AN20" s="24"/>
      <c r="AO20" s="24"/>
      <c r="AP20" s="24"/>
      <c r="AQ20" s="24"/>
      <c r="AR20" s="96"/>
      <c r="AS20" s="96"/>
      <c r="AT20" s="96"/>
      <c r="AU20" s="96"/>
      <c r="AV20" s="96"/>
      <c r="AW20" s="96"/>
      <c r="AX20" s="96"/>
      <c r="AY20" s="96"/>
      <c r="AZ20" s="96"/>
      <c r="BA20" s="96"/>
      <c r="BB20" s="96"/>
      <c r="BC20" s="96"/>
      <c r="BD20" s="96"/>
      <c r="BE20" s="96"/>
      <c r="BF20" s="96"/>
      <c r="BG20" s="96"/>
      <c r="BH20" s="96"/>
      <c r="BI20" s="96"/>
      <c r="BJ20" s="96"/>
      <c r="BK20" s="96"/>
      <c r="BL20" s="96"/>
      <c r="BM20" s="96"/>
    </row>
    <row r="21" spans="1:65" s="29" customFormat="1" ht="5.25" x14ac:dyDescent="0.15">
      <c r="A21" s="31"/>
      <c r="B21" s="31"/>
      <c r="C21" s="31"/>
      <c r="D21" s="31"/>
      <c r="E21" s="31"/>
      <c r="F21" s="31"/>
      <c r="G21" s="31"/>
      <c r="H21" s="31"/>
      <c r="I21" s="31"/>
      <c r="J21" s="31"/>
      <c r="K21" s="31"/>
      <c r="L21" s="31"/>
      <c r="M21" s="31"/>
      <c r="N21" s="31"/>
      <c r="O21" s="31"/>
      <c r="P21" s="31"/>
      <c r="Q21" s="31"/>
      <c r="R21" s="31"/>
      <c r="S21" s="31"/>
      <c r="T21" s="31"/>
      <c r="U21" s="31"/>
      <c r="V21" s="32"/>
      <c r="W21" s="32"/>
      <c r="X21" s="32"/>
      <c r="Y21" s="31"/>
      <c r="Z21" s="31"/>
      <c r="AA21" s="31"/>
      <c r="AB21" s="31"/>
      <c r="AC21" s="31"/>
      <c r="AD21" s="31"/>
      <c r="AE21" s="31"/>
      <c r="AF21" s="31"/>
      <c r="AG21" s="31"/>
      <c r="AH21" s="31"/>
      <c r="AI21" s="31"/>
      <c r="AJ21" s="31"/>
      <c r="AK21" s="31"/>
      <c r="AL21" s="31"/>
      <c r="AM21" s="31"/>
      <c r="AN21" s="31"/>
      <c r="AO21" s="31"/>
      <c r="AP21" s="31"/>
      <c r="AQ21" s="31"/>
      <c r="AR21" s="97"/>
      <c r="AS21" s="97"/>
      <c r="AT21" s="97"/>
      <c r="AU21" s="97"/>
      <c r="AV21" s="97"/>
      <c r="AW21" s="97"/>
      <c r="AX21" s="97"/>
      <c r="AY21" s="97"/>
      <c r="AZ21" s="97"/>
      <c r="BA21" s="97"/>
      <c r="BB21" s="97"/>
      <c r="BC21" s="97"/>
      <c r="BD21" s="97"/>
      <c r="BE21" s="97"/>
      <c r="BF21" s="97"/>
      <c r="BG21" s="97"/>
      <c r="BH21" s="97"/>
      <c r="BI21" s="97"/>
      <c r="BJ21" s="97"/>
      <c r="BK21" s="97"/>
      <c r="BL21" s="97"/>
      <c r="BM21" s="97"/>
    </row>
    <row r="22" spans="1:65" ht="12" customHeight="1" x14ac:dyDescent="0.2">
      <c r="A22" s="24"/>
      <c r="B22" s="265" t="s">
        <v>12</v>
      </c>
      <c r="C22" s="265"/>
      <c r="D22" s="265"/>
      <c r="E22" s="265"/>
      <c r="F22" s="265"/>
      <c r="G22" s="265"/>
      <c r="H22" s="265"/>
      <c r="I22" s="265"/>
      <c r="J22" s="265"/>
      <c r="K22" s="265"/>
      <c r="L22" s="265"/>
      <c r="M22" s="265"/>
      <c r="N22" s="265"/>
      <c r="O22" s="265"/>
      <c r="P22" s="265"/>
      <c r="Q22" s="265"/>
      <c r="R22" s="265"/>
      <c r="S22" s="265"/>
      <c r="T22" s="265"/>
      <c r="U22" s="265"/>
      <c r="V22" s="265"/>
      <c r="W22" s="265"/>
      <c r="X22" s="265"/>
      <c r="Y22" s="265"/>
      <c r="Z22" s="265"/>
      <c r="AA22" s="265"/>
      <c r="AB22" s="265"/>
      <c r="AC22" s="265"/>
      <c r="AD22" s="265"/>
      <c r="AE22" s="265"/>
      <c r="AF22" s="265"/>
      <c r="AG22" s="265"/>
      <c r="AH22" s="265"/>
      <c r="AI22" s="265"/>
      <c r="AJ22" s="265"/>
      <c r="AK22" s="265"/>
      <c r="AL22" s="265"/>
      <c r="AM22" s="265"/>
      <c r="AN22" s="265"/>
      <c r="AO22" s="265"/>
      <c r="AP22" s="265"/>
      <c r="AQ22" s="265"/>
      <c r="AR22" s="96"/>
      <c r="AS22" s="96"/>
      <c r="AT22" s="96"/>
      <c r="AU22" s="96"/>
      <c r="AV22" s="96"/>
      <c r="AW22" s="96"/>
      <c r="AX22" s="96"/>
      <c r="AY22" s="96"/>
      <c r="AZ22" s="96"/>
      <c r="BA22" s="96"/>
      <c r="BB22" s="96"/>
      <c r="BC22" s="96"/>
      <c r="BD22" s="96"/>
      <c r="BE22" s="96"/>
      <c r="BF22" s="96"/>
      <c r="BG22" s="96"/>
      <c r="BH22" s="96"/>
      <c r="BI22" s="96"/>
      <c r="BJ22" s="96"/>
      <c r="BK22" s="96"/>
      <c r="BL22" s="96"/>
      <c r="BM22" s="96"/>
    </row>
    <row r="23" spans="1:65" ht="15" customHeight="1" x14ac:dyDescent="0.2">
      <c r="A23" s="24"/>
      <c r="B23" s="258" t="s">
        <v>327</v>
      </c>
      <c r="C23" s="259"/>
      <c r="D23" s="259"/>
      <c r="E23" s="259"/>
      <c r="F23" s="259"/>
      <c r="G23" s="259"/>
      <c r="H23" s="259"/>
      <c r="I23" s="259"/>
      <c r="J23" s="259"/>
      <c r="K23" s="259"/>
      <c r="L23" s="259"/>
      <c r="M23" s="259"/>
      <c r="N23" s="259"/>
      <c r="O23" s="259"/>
      <c r="P23" s="259"/>
      <c r="Q23" s="259"/>
      <c r="R23" s="259"/>
      <c r="S23" s="259"/>
      <c r="T23" s="259"/>
      <c r="U23" s="259"/>
      <c r="V23" s="259"/>
      <c r="W23" s="259"/>
      <c r="X23" s="259"/>
      <c r="Y23" s="259"/>
      <c r="Z23" s="259"/>
      <c r="AA23" s="259"/>
      <c r="AB23" s="259"/>
      <c r="AC23" s="259"/>
      <c r="AD23" s="259"/>
      <c r="AE23" s="259"/>
      <c r="AF23" s="259"/>
      <c r="AG23" s="259"/>
      <c r="AH23" s="259"/>
      <c r="AI23" s="259"/>
      <c r="AJ23" s="259"/>
      <c r="AK23" s="260"/>
      <c r="AL23" s="257"/>
      <c r="AM23" s="257"/>
      <c r="AN23" s="257"/>
      <c r="AO23" s="35"/>
      <c r="AP23" s="35"/>
      <c r="AQ23" s="35"/>
      <c r="AR23" s="96"/>
      <c r="AS23" s="96"/>
      <c r="AT23" s="96"/>
      <c r="AU23" s="96"/>
      <c r="AV23" s="96"/>
      <c r="AW23" s="96"/>
      <c r="AX23" s="96"/>
      <c r="AY23" s="96"/>
      <c r="AZ23" s="96"/>
      <c r="BA23" s="96"/>
      <c r="BB23" s="96"/>
      <c r="BC23" s="96"/>
      <c r="BD23" s="96"/>
      <c r="BE23" s="96"/>
      <c r="BF23" s="96"/>
      <c r="BG23" s="96"/>
      <c r="BH23" s="96"/>
      <c r="BI23" s="96"/>
      <c r="BJ23" s="96"/>
      <c r="BK23" s="96"/>
      <c r="BL23" s="96"/>
      <c r="BM23" s="96"/>
    </row>
    <row r="24" spans="1:65" s="29" customFormat="1" ht="5.25" x14ac:dyDescent="0.15">
      <c r="A24" s="31"/>
      <c r="B24" s="31"/>
      <c r="C24" s="31"/>
      <c r="D24" s="31"/>
      <c r="E24" s="31"/>
      <c r="F24" s="31"/>
      <c r="G24" s="31"/>
      <c r="H24" s="31"/>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31"/>
      <c r="AL24" s="32"/>
      <c r="AM24" s="32"/>
      <c r="AN24" s="32"/>
      <c r="AO24" s="31"/>
      <c r="AP24" s="31"/>
      <c r="AQ24" s="31"/>
      <c r="AR24" s="97"/>
      <c r="AS24" s="97"/>
      <c r="AT24" s="97"/>
      <c r="AU24" s="97"/>
      <c r="AV24" s="97"/>
      <c r="AW24" s="97"/>
      <c r="AX24" s="97"/>
      <c r="AY24" s="97"/>
      <c r="AZ24" s="97"/>
      <c r="BA24" s="97"/>
      <c r="BB24" s="97"/>
      <c r="BC24" s="97"/>
      <c r="BD24" s="97"/>
      <c r="BE24" s="97"/>
      <c r="BF24" s="97"/>
      <c r="BG24" s="97"/>
      <c r="BH24" s="97"/>
      <c r="BI24" s="97"/>
      <c r="BJ24" s="97"/>
      <c r="BK24" s="97"/>
      <c r="BL24" s="97"/>
      <c r="BM24" s="97"/>
    </row>
    <row r="25" spans="1:65" ht="13.5" customHeight="1" x14ac:dyDescent="0.2">
      <c r="A25" s="24"/>
      <c r="B25" s="24" t="s">
        <v>328</v>
      </c>
      <c r="C25" s="24"/>
      <c r="D25" s="24"/>
      <c r="E25" s="24"/>
      <c r="F25" s="24"/>
      <c r="G25" s="24"/>
      <c r="H25" s="24"/>
      <c r="I25" s="24"/>
      <c r="J25" s="33"/>
      <c r="K25" s="33"/>
      <c r="L25" s="33"/>
      <c r="M25" s="34"/>
      <c r="N25" s="33"/>
      <c r="O25" s="33"/>
      <c r="P25" s="33"/>
      <c r="Q25" s="33"/>
      <c r="R25" s="34"/>
      <c r="S25" s="33"/>
      <c r="T25" s="33"/>
      <c r="U25" s="33"/>
      <c r="V25" s="33"/>
      <c r="W25" s="257"/>
      <c r="X25" s="257"/>
      <c r="Y25" s="257"/>
      <c r="Z25" s="257"/>
      <c r="AA25" s="257"/>
      <c r="AB25" s="257"/>
      <c r="AC25" s="36"/>
      <c r="AD25" s="24"/>
      <c r="AE25" s="24"/>
      <c r="AF25" s="24"/>
      <c r="AG25" s="24"/>
      <c r="AH25" s="24"/>
      <c r="AI25" s="24"/>
      <c r="AJ25" s="24"/>
      <c r="AK25" s="24"/>
      <c r="AL25" s="24"/>
      <c r="AM25" s="24"/>
      <c r="AN25" s="24"/>
      <c r="AO25" s="24"/>
      <c r="AP25" s="24"/>
      <c r="AQ25" s="24"/>
      <c r="AR25" s="96"/>
      <c r="AS25" s="96"/>
      <c r="AT25" s="96"/>
      <c r="AU25" s="96"/>
      <c r="AV25" s="96"/>
      <c r="AW25" s="96"/>
      <c r="AX25" s="96"/>
      <c r="AY25" s="96"/>
      <c r="AZ25" s="96"/>
      <c r="BA25" s="96"/>
      <c r="BB25" s="96"/>
      <c r="BC25" s="96"/>
      <c r="BD25" s="96"/>
      <c r="BE25" s="96"/>
      <c r="BF25" s="96"/>
      <c r="BG25" s="96"/>
      <c r="BH25" s="96"/>
      <c r="BI25" s="96"/>
      <c r="BJ25" s="96"/>
      <c r="BK25" s="96"/>
      <c r="BL25" s="96"/>
      <c r="BM25" s="96"/>
    </row>
    <row r="26" spans="1:65" s="29" customFormat="1" ht="5.25" x14ac:dyDescent="0.15">
      <c r="A26" s="31"/>
      <c r="B26" s="31"/>
      <c r="C26" s="31"/>
      <c r="D26" s="31"/>
      <c r="E26" s="31"/>
      <c r="F26" s="31"/>
      <c r="G26" s="31"/>
      <c r="H26" s="31"/>
      <c r="I26" s="31"/>
      <c r="J26" s="31"/>
      <c r="K26" s="31"/>
      <c r="L26" s="31"/>
      <c r="M26" s="31"/>
      <c r="N26" s="31"/>
      <c r="O26" s="31"/>
      <c r="P26" s="31"/>
      <c r="Q26" s="31"/>
      <c r="R26" s="31"/>
      <c r="S26" s="31"/>
      <c r="T26" s="31"/>
      <c r="U26" s="31"/>
      <c r="V26" s="31"/>
      <c r="W26" s="32"/>
      <c r="X26" s="32"/>
      <c r="Y26" s="32"/>
      <c r="Z26" s="32"/>
      <c r="AA26" s="32"/>
      <c r="AB26" s="32"/>
      <c r="AC26" s="31"/>
      <c r="AD26" s="31"/>
      <c r="AE26" s="31"/>
      <c r="AF26" s="31"/>
      <c r="AG26" s="31"/>
      <c r="AH26" s="31"/>
      <c r="AI26" s="31"/>
      <c r="AJ26" s="31"/>
      <c r="AK26" s="31"/>
      <c r="AL26" s="31"/>
      <c r="AM26" s="31"/>
      <c r="AN26" s="31"/>
      <c r="AO26" s="31"/>
      <c r="AP26" s="31"/>
      <c r="AQ26" s="31"/>
      <c r="AR26" s="97"/>
      <c r="AS26" s="97"/>
      <c r="AT26" s="97"/>
      <c r="AU26" s="97"/>
      <c r="AV26" s="97"/>
      <c r="AW26" s="97"/>
      <c r="AX26" s="97"/>
      <c r="AY26" s="97"/>
      <c r="AZ26" s="97"/>
      <c r="BA26" s="97"/>
      <c r="BB26" s="97"/>
      <c r="BC26" s="97"/>
      <c r="BD26" s="97"/>
      <c r="BE26" s="97"/>
      <c r="BF26" s="97"/>
      <c r="BG26" s="97"/>
      <c r="BH26" s="97"/>
      <c r="BI26" s="97"/>
      <c r="BJ26" s="97"/>
      <c r="BK26" s="97"/>
      <c r="BL26" s="97"/>
      <c r="BM26" s="97"/>
    </row>
    <row r="27" spans="1:65" x14ac:dyDescent="0.2">
      <c r="A27" s="24"/>
      <c r="B27" s="24" t="s">
        <v>17</v>
      </c>
      <c r="C27" s="24"/>
      <c r="D27" s="24"/>
      <c r="E27" s="24"/>
      <c r="F27" s="24"/>
      <c r="G27" s="24"/>
      <c r="H27" s="24"/>
      <c r="I27" s="24"/>
      <c r="J27" s="24"/>
      <c r="K27" s="24"/>
      <c r="L27" s="255"/>
      <c r="M27" s="255"/>
      <c r="N27" s="255"/>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96"/>
      <c r="AS27" s="96"/>
      <c r="AT27" s="96"/>
      <c r="AU27" s="96"/>
      <c r="AV27" s="96"/>
      <c r="AW27" s="96"/>
      <c r="AX27" s="96"/>
      <c r="AY27" s="96"/>
      <c r="AZ27" s="96"/>
      <c r="BA27" s="96"/>
      <c r="BB27" s="96"/>
      <c r="BC27" s="96"/>
      <c r="BD27" s="96"/>
      <c r="BE27" s="96"/>
      <c r="BF27" s="96"/>
      <c r="BG27" s="96"/>
      <c r="BH27" s="96"/>
      <c r="BI27" s="96"/>
      <c r="BJ27" s="96"/>
      <c r="BK27" s="96"/>
      <c r="BL27" s="96"/>
      <c r="BM27" s="96"/>
    </row>
    <row r="28" spans="1:65" s="29" customFormat="1" ht="5.25" x14ac:dyDescent="0.15">
      <c r="A28" s="31"/>
      <c r="B28" s="31"/>
      <c r="C28" s="31"/>
      <c r="D28" s="31"/>
      <c r="E28" s="31"/>
      <c r="F28" s="31"/>
      <c r="G28" s="31"/>
      <c r="H28" s="31"/>
      <c r="I28" s="31"/>
      <c r="J28" s="31"/>
      <c r="K28" s="31"/>
      <c r="L28" s="32"/>
      <c r="M28" s="32"/>
      <c r="N28" s="32"/>
      <c r="O28" s="31"/>
      <c r="P28" s="31"/>
      <c r="Q28" s="31"/>
      <c r="R28" s="31"/>
      <c r="S28" s="31"/>
      <c r="T28" s="31"/>
      <c r="U28" s="31"/>
      <c r="V28" s="31"/>
      <c r="W28" s="31"/>
      <c r="X28" s="31"/>
      <c r="Y28" s="31"/>
      <c r="Z28" s="31"/>
      <c r="AA28" s="31"/>
      <c r="AB28" s="31"/>
      <c r="AC28" s="31"/>
      <c r="AD28" s="31"/>
      <c r="AE28" s="31"/>
      <c r="AF28" s="31"/>
      <c r="AG28" s="31"/>
      <c r="AH28" s="31"/>
      <c r="AI28" s="31"/>
      <c r="AJ28" s="31"/>
      <c r="AK28" s="31"/>
      <c r="AL28" s="31"/>
      <c r="AM28" s="31"/>
      <c r="AN28" s="31"/>
      <c r="AO28" s="31"/>
      <c r="AP28" s="31"/>
      <c r="AQ28" s="31"/>
      <c r="AR28" s="97"/>
      <c r="AS28" s="97"/>
      <c r="AT28" s="97"/>
      <c r="AU28" s="97"/>
      <c r="AV28" s="97"/>
      <c r="AW28" s="97"/>
      <c r="AX28" s="97"/>
      <c r="AY28" s="97"/>
      <c r="AZ28" s="97"/>
      <c r="BA28" s="97"/>
      <c r="BB28" s="97"/>
      <c r="BC28" s="97"/>
      <c r="BD28" s="97"/>
      <c r="BE28" s="97"/>
      <c r="BF28" s="97"/>
      <c r="BG28" s="97"/>
      <c r="BH28" s="97"/>
      <c r="BI28" s="97"/>
      <c r="BJ28" s="97"/>
      <c r="BK28" s="97"/>
      <c r="BL28" s="97"/>
      <c r="BM28" s="97"/>
    </row>
    <row r="29" spans="1:65" x14ac:dyDescent="0.2">
      <c r="A29" s="26" t="s">
        <v>18</v>
      </c>
      <c r="B29" s="24"/>
      <c r="C29" s="24"/>
      <c r="D29" s="24"/>
      <c r="E29" s="24"/>
      <c r="F29" s="24"/>
      <c r="G29" s="24"/>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96"/>
      <c r="AS29" s="96"/>
      <c r="AT29" s="96"/>
      <c r="AU29" s="96"/>
      <c r="AV29" s="96"/>
      <c r="AW29" s="96"/>
      <c r="AX29" s="96"/>
      <c r="AY29" s="96"/>
      <c r="AZ29" s="96"/>
      <c r="BA29" s="96"/>
      <c r="BB29" s="96"/>
      <c r="BC29" s="96"/>
      <c r="BD29" s="96"/>
      <c r="BE29" s="96"/>
      <c r="BF29" s="96"/>
      <c r="BG29" s="96"/>
      <c r="BH29" s="96"/>
      <c r="BI29" s="96"/>
      <c r="BJ29" s="96"/>
      <c r="BK29" s="96"/>
      <c r="BL29" s="96"/>
      <c r="BM29" s="96"/>
    </row>
    <row r="30" spans="1:65" s="29" customFormat="1" ht="5.25" x14ac:dyDescent="0.15">
      <c r="A30" s="31"/>
      <c r="B30" s="31"/>
      <c r="C30" s="31"/>
      <c r="D30" s="31"/>
      <c r="E30" s="31"/>
      <c r="F30" s="31"/>
      <c r="G30" s="31"/>
      <c r="H30" s="31"/>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31"/>
      <c r="AQ30" s="31"/>
      <c r="AR30" s="97"/>
      <c r="AS30" s="97"/>
      <c r="AT30" s="97"/>
      <c r="AU30" s="97"/>
      <c r="AV30" s="97"/>
      <c r="AW30" s="97"/>
      <c r="AX30" s="97"/>
      <c r="AY30" s="97"/>
      <c r="AZ30" s="97"/>
      <c r="BA30" s="97"/>
      <c r="BB30" s="97"/>
      <c r="BC30" s="97"/>
      <c r="BD30" s="97"/>
      <c r="BE30" s="97"/>
      <c r="BF30" s="97"/>
      <c r="BG30" s="97"/>
      <c r="BH30" s="97"/>
      <c r="BI30" s="97"/>
      <c r="BJ30" s="97"/>
      <c r="BK30" s="97"/>
      <c r="BL30" s="97"/>
      <c r="BM30" s="97"/>
    </row>
    <row r="31" spans="1:65" x14ac:dyDescent="0.2">
      <c r="A31" s="24"/>
      <c r="B31" s="37" t="s">
        <v>19</v>
      </c>
      <c r="C31" s="24"/>
      <c r="D31" s="24"/>
      <c r="E31" s="24"/>
      <c r="F31" s="24"/>
      <c r="G31" s="24"/>
      <c r="H31" s="24"/>
      <c r="I31" s="255"/>
      <c r="J31" s="255"/>
      <c r="K31" s="255"/>
      <c r="L31" s="261" t="s">
        <v>20</v>
      </c>
      <c r="M31" s="261"/>
      <c r="N31" s="261"/>
      <c r="O31" s="261"/>
      <c r="P31" s="261"/>
      <c r="Q31" s="261"/>
      <c r="R31" s="261"/>
      <c r="S31" s="261"/>
      <c r="T31" s="261"/>
      <c r="U31" s="261"/>
      <c r="V31" s="261"/>
      <c r="W31" s="261"/>
      <c r="X31" s="261"/>
      <c r="Y31" s="261"/>
      <c r="Z31" s="261"/>
      <c r="AA31" s="261"/>
      <c r="AB31" s="255">
        <v>1</v>
      </c>
      <c r="AC31" s="255"/>
      <c r="AD31" s="255"/>
      <c r="AE31" s="24" t="s">
        <v>21</v>
      </c>
      <c r="AF31" s="24"/>
      <c r="AG31" s="24"/>
      <c r="AH31" s="24"/>
      <c r="AI31" s="24"/>
      <c r="AJ31" s="24"/>
      <c r="AK31" s="24"/>
      <c r="AL31" s="24"/>
      <c r="AM31" s="24"/>
      <c r="AN31" s="24"/>
      <c r="AO31" s="24"/>
      <c r="AP31" s="24"/>
      <c r="AQ31" s="24"/>
      <c r="AR31" s="96"/>
      <c r="AS31" s="96"/>
      <c r="AT31" s="96"/>
      <c r="AU31" s="96"/>
      <c r="AV31" s="96"/>
      <c r="AW31" s="96"/>
      <c r="AX31" s="96"/>
      <c r="AY31" s="96"/>
      <c r="AZ31" s="96"/>
      <c r="BA31" s="96"/>
      <c r="BB31" s="96"/>
      <c r="BC31" s="96"/>
      <c r="BD31" s="96"/>
      <c r="BE31" s="96"/>
      <c r="BF31" s="96"/>
      <c r="BG31" s="96"/>
      <c r="BH31" s="96"/>
      <c r="BI31" s="96"/>
      <c r="BJ31" s="96"/>
      <c r="BK31" s="96"/>
      <c r="BL31" s="96"/>
      <c r="BM31" s="96"/>
    </row>
    <row r="32" spans="1:65" s="29" customFormat="1" ht="5.25" x14ac:dyDescent="0.15">
      <c r="A32" s="31"/>
      <c r="B32" s="31"/>
      <c r="C32" s="31"/>
      <c r="D32" s="31"/>
      <c r="E32" s="31"/>
      <c r="F32" s="31"/>
      <c r="G32" s="31"/>
      <c r="H32" s="31"/>
      <c r="I32" s="32"/>
      <c r="J32" s="32"/>
      <c r="K32" s="32"/>
      <c r="L32" s="31"/>
      <c r="M32" s="31"/>
      <c r="N32" s="31"/>
      <c r="O32" s="31"/>
      <c r="P32" s="31"/>
      <c r="Q32" s="31"/>
      <c r="R32" s="31"/>
      <c r="S32" s="31"/>
      <c r="T32" s="31"/>
      <c r="U32" s="31"/>
      <c r="V32" s="31"/>
      <c r="W32" s="31"/>
      <c r="X32" s="31"/>
      <c r="Y32" s="31"/>
      <c r="Z32" s="31"/>
      <c r="AA32" s="31"/>
      <c r="AB32" s="32"/>
      <c r="AC32" s="32"/>
      <c r="AD32" s="32"/>
      <c r="AE32" s="31"/>
      <c r="AF32" s="31"/>
      <c r="AG32" s="31"/>
      <c r="AH32" s="31"/>
      <c r="AI32" s="31"/>
      <c r="AJ32" s="31"/>
      <c r="AK32" s="31"/>
      <c r="AL32" s="31"/>
      <c r="AM32" s="31"/>
      <c r="AN32" s="31"/>
      <c r="AO32" s="31"/>
      <c r="AP32" s="31"/>
      <c r="AQ32" s="31"/>
      <c r="AR32" s="97"/>
      <c r="AS32" s="97"/>
      <c r="AT32" s="97"/>
      <c r="AU32" s="97"/>
      <c r="AV32" s="97"/>
      <c r="AW32" s="97"/>
      <c r="AX32" s="97"/>
      <c r="AY32" s="97"/>
      <c r="AZ32" s="97"/>
      <c r="BA32" s="97"/>
      <c r="BB32" s="97"/>
      <c r="BC32" s="97"/>
      <c r="BD32" s="97"/>
      <c r="BE32" s="97"/>
      <c r="BF32" s="97"/>
      <c r="BG32" s="97"/>
      <c r="BH32" s="97"/>
      <c r="BI32" s="97"/>
      <c r="BJ32" s="97"/>
      <c r="BK32" s="97"/>
      <c r="BL32" s="97"/>
      <c r="BM32" s="97"/>
    </row>
    <row r="33" spans="1:65" ht="13.5" customHeight="1" x14ac:dyDescent="0.2">
      <c r="A33" s="24"/>
      <c r="B33" s="24" t="s">
        <v>329</v>
      </c>
      <c r="C33" s="24"/>
      <c r="D33" s="24"/>
      <c r="E33" s="24"/>
      <c r="F33" s="24"/>
      <c r="G33" s="24"/>
      <c r="H33" s="24"/>
      <c r="I33" s="24"/>
      <c r="J33" s="24"/>
      <c r="K33" s="24"/>
      <c r="L33" s="24"/>
      <c r="M33" s="24"/>
      <c r="N33" s="24"/>
      <c r="O33" s="24"/>
      <c r="P33" s="24"/>
      <c r="Q33" s="24"/>
      <c r="R33" s="24"/>
      <c r="S33" s="24"/>
      <c r="T33" s="24"/>
      <c r="U33" s="24"/>
      <c r="V33" s="24"/>
      <c r="W33" s="262"/>
      <c r="X33" s="263"/>
      <c r="Y33" s="263"/>
      <c r="Z33" s="263"/>
      <c r="AA33" s="263"/>
      <c r="AB33" s="263"/>
      <c r="AC33" s="263"/>
      <c r="AD33" s="264"/>
      <c r="AE33" s="24"/>
      <c r="AF33" s="24"/>
      <c r="AG33" s="24"/>
      <c r="AH33" s="24"/>
      <c r="AI33" s="24"/>
      <c r="AJ33" s="24"/>
      <c r="AK33" s="24"/>
      <c r="AL33" s="24"/>
      <c r="AM33" s="24"/>
      <c r="AN33" s="24"/>
      <c r="AO33" s="24"/>
      <c r="AP33" s="24"/>
      <c r="AQ33" s="24"/>
      <c r="AR33" s="96"/>
      <c r="AS33" s="96"/>
      <c r="AT33" s="96"/>
      <c r="AU33" s="96"/>
      <c r="AV33" s="96"/>
      <c r="AW33" s="96"/>
      <c r="AX33" s="96"/>
      <c r="AY33" s="96"/>
      <c r="AZ33" s="96"/>
      <c r="BA33" s="96"/>
      <c r="BB33" s="96"/>
      <c r="BC33" s="96"/>
      <c r="BD33" s="96"/>
      <c r="BE33" s="96"/>
      <c r="BF33" s="96"/>
      <c r="BG33" s="96"/>
      <c r="BH33" s="96"/>
      <c r="BI33" s="96"/>
      <c r="BJ33" s="96"/>
      <c r="BK33" s="96"/>
      <c r="BL33" s="96"/>
      <c r="BM33" s="96"/>
    </row>
    <row r="34" spans="1:65" s="29" customFormat="1" ht="5.25" x14ac:dyDescent="0.15">
      <c r="A34" s="31"/>
      <c r="B34" s="31"/>
      <c r="C34" s="31"/>
      <c r="D34" s="31"/>
      <c r="E34" s="31"/>
      <c r="F34" s="31"/>
      <c r="G34" s="31"/>
      <c r="H34" s="31"/>
      <c r="I34" s="31"/>
      <c r="J34" s="31"/>
      <c r="K34" s="31"/>
      <c r="L34" s="31"/>
      <c r="M34" s="31"/>
      <c r="N34" s="31"/>
      <c r="O34" s="31"/>
      <c r="P34" s="31"/>
      <c r="Q34" s="31"/>
      <c r="R34" s="31"/>
      <c r="S34" s="31"/>
      <c r="T34" s="31"/>
      <c r="U34" s="31"/>
      <c r="V34" s="31"/>
      <c r="W34" s="32"/>
      <c r="X34" s="32"/>
      <c r="Y34" s="32"/>
      <c r="Z34" s="32"/>
      <c r="AA34" s="32"/>
      <c r="AB34" s="32"/>
      <c r="AC34" s="32"/>
      <c r="AD34" s="32"/>
      <c r="AE34" s="31"/>
      <c r="AF34" s="31"/>
      <c r="AG34" s="31"/>
      <c r="AH34" s="31"/>
      <c r="AI34" s="31"/>
      <c r="AJ34" s="31"/>
      <c r="AK34" s="31"/>
      <c r="AL34" s="31"/>
      <c r="AM34" s="31"/>
      <c r="AN34" s="31"/>
      <c r="AO34" s="31"/>
      <c r="AP34" s="31"/>
      <c r="AQ34" s="31"/>
      <c r="AR34" s="97"/>
      <c r="AS34" s="97"/>
      <c r="AT34" s="97"/>
      <c r="AU34" s="97"/>
      <c r="AV34" s="97"/>
      <c r="AW34" s="97"/>
      <c r="AX34" s="97"/>
      <c r="AY34" s="97"/>
      <c r="AZ34" s="97"/>
      <c r="BA34" s="97"/>
      <c r="BB34" s="97"/>
      <c r="BC34" s="97"/>
      <c r="BD34" s="97"/>
      <c r="BE34" s="97"/>
      <c r="BF34" s="97"/>
      <c r="BG34" s="97"/>
      <c r="BH34" s="97"/>
      <c r="BI34" s="97"/>
      <c r="BJ34" s="97"/>
      <c r="BK34" s="97"/>
      <c r="BL34" s="97"/>
      <c r="BM34" s="97"/>
    </row>
    <row r="35" spans="1:65" x14ac:dyDescent="0.2">
      <c r="A35" s="24"/>
      <c r="B35" s="37" t="s">
        <v>23</v>
      </c>
      <c r="C35" s="24"/>
      <c r="D35" s="24"/>
      <c r="E35" s="24"/>
      <c r="F35" s="24"/>
      <c r="G35" s="24"/>
      <c r="H35" s="24"/>
      <c r="I35" s="24"/>
      <c r="J35" s="24"/>
      <c r="K35" s="24"/>
      <c r="L35" s="24"/>
      <c r="M35" s="24"/>
      <c r="N35" s="24"/>
      <c r="O35" s="24"/>
      <c r="P35" s="255"/>
      <c r="Q35" s="255"/>
      <c r="R35" s="255"/>
      <c r="S35" s="24" t="s">
        <v>24</v>
      </c>
      <c r="T35" s="24"/>
      <c r="U35" s="24"/>
      <c r="V35" s="24"/>
      <c r="W35" s="24"/>
      <c r="X35" s="24"/>
      <c r="Y35" s="255"/>
      <c r="Z35" s="255"/>
      <c r="AA35" s="255"/>
      <c r="AB35" s="24" t="s">
        <v>21</v>
      </c>
      <c r="AC35" s="24"/>
      <c r="AD35" s="24"/>
      <c r="AE35" s="24"/>
      <c r="AF35" s="24"/>
      <c r="AG35" s="24"/>
      <c r="AH35" s="24"/>
      <c r="AI35" s="24"/>
      <c r="AJ35" s="24"/>
      <c r="AK35" s="24"/>
      <c r="AL35" s="24"/>
      <c r="AM35" s="24"/>
      <c r="AN35" s="24"/>
      <c r="AO35" s="24"/>
      <c r="AP35" s="24"/>
      <c r="AQ35" s="24"/>
      <c r="AR35" s="96"/>
      <c r="AS35" s="96"/>
      <c r="AT35" s="96"/>
      <c r="AU35" s="96"/>
      <c r="AV35" s="96"/>
      <c r="AW35" s="96"/>
      <c r="AX35" s="96"/>
      <c r="AY35" s="96"/>
      <c r="AZ35" s="96"/>
      <c r="BA35" s="96"/>
      <c r="BB35" s="96"/>
      <c r="BC35" s="96"/>
      <c r="BD35" s="96"/>
      <c r="BE35" s="96"/>
      <c r="BF35" s="96"/>
      <c r="BG35" s="96"/>
      <c r="BH35" s="96"/>
      <c r="BI35" s="96"/>
      <c r="BJ35" s="96"/>
      <c r="BK35" s="96"/>
      <c r="BL35" s="96"/>
      <c r="BM35" s="96"/>
    </row>
    <row r="36" spans="1:65" s="29" customFormat="1" ht="5.25" x14ac:dyDescent="0.15">
      <c r="A36" s="31"/>
      <c r="B36" s="31"/>
      <c r="C36" s="31"/>
      <c r="D36" s="31"/>
      <c r="E36" s="31"/>
      <c r="F36" s="31"/>
      <c r="G36" s="31"/>
      <c r="H36" s="31"/>
      <c r="I36" s="31"/>
      <c r="J36" s="31"/>
      <c r="K36" s="31"/>
      <c r="L36" s="31"/>
      <c r="M36" s="31"/>
      <c r="N36" s="31"/>
      <c r="O36" s="31"/>
      <c r="P36" s="32"/>
      <c r="Q36" s="32"/>
      <c r="R36" s="32"/>
      <c r="S36" s="31"/>
      <c r="T36" s="31"/>
      <c r="U36" s="31"/>
      <c r="V36" s="31"/>
      <c r="W36" s="31"/>
      <c r="X36" s="31"/>
      <c r="Y36" s="32"/>
      <c r="Z36" s="32"/>
      <c r="AA36" s="32"/>
      <c r="AB36" s="31"/>
      <c r="AC36" s="31"/>
      <c r="AD36" s="31"/>
      <c r="AE36" s="31"/>
      <c r="AF36" s="31"/>
      <c r="AG36" s="31"/>
      <c r="AH36" s="31"/>
      <c r="AI36" s="31"/>
      <c r="AJ36" s="31"/>
      <c r="AK36" s="31"/>
      <c r="AL36" s="31"/>
      <c r="AM36" s="31"/>
      <c r="AN36" s="31"/>
      <c r="AO36" s="31"/>
      <c r="AP36" s="31"/>
      <c r="AQ36" s="31"/>
      <c r="AR36" s="97"/>
      <c r="AS36" s="97"/>
      <c r="AT36" s="97"/>
      <c r="AU36" s="97"/>
      <c r="AV36" s="97"/>
      <c r="AW36" s="97"/>
      <c r="AX36" s="97"/>
      <c r="AY36" s="97"/>
      <c r="AZ36" s="97"/>
      <c r="BA36" s="97"/>
      <c r="BB36" s="97"/>
      <c r="BC36" s="97"/>
      <c r="BD36" s="97"/>
      <c r="BE36" s="97"/>
      <c r="BF36" s="97"/>
      <c r="BG36" s="97"/>
      <c r="BH36" s="97"/>
      <c r="BI36" s="97"/>
      <c r="BJ36" s="97"/>
      <c r="BK36" s="97"/>
      <c r="BL36" s="97"/>
      <c r="BM36" s="97"/>
    </row>
    <row r="37" spans="1:65" x14ac:dyDescent="0.2">
      <c r="A37" s="26" t="s">
        <v>25</v>
      </c>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96"/>
      <c r="AS37" s="96"/>
      <c r="AT37" s="96"/>
      <c r="AU37" s="96"/>
      <c r="AV37" s="96"/>
      <c r="AW37" s="96"/>
      <c r="AX37" s="96"/>
      <c r="AY37" s="96"/>
      <c r="AZ37" s="96"/>
      <c r="BA37" s="96"/>
      <c r="BB37" s="96"/>
      <c r="BC37" s="96"/>
      <c r="BD37" s="96"/>
      <c r="BE37" s="96"/>
      <c r="BF37" s="96"/>
      <c r="BG37" s="96"/>
      <c r="BH37" s="96"/>
      <c r="BI37" s="96"/>
      <c r="BJ37" s="96"/>
      <c r="BK37" s="96"/>
      <c r="BL37" s="96"/>
      <c r="BM37" s="96"/>
    </row>
    <row r="38" spans="1:65" x14ac:dyDescent="0.2">
      <c r="A38" s="24"/>
      <c r="B38" s="24" t="s">
        <v>26</v>
      </c>
      <c r="C38" s="24"/>
      <c r="D38" s="24"/>
      <c r="E38" s="24"/>
      <c r="F38" s="24"/>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96"/>
      <c r="AS38" s="96"/>
      <c r="AT38" s="96"/>
      <c r="AU38" s="96"/>
      <c r="AV38" s="96"/>
      <c r="AW38" s="96"/>
      <c r="AX38" s="96"/>
      <c r="AY38" s="96"/>
      <c r="AZ38" s="96"/>
      <c r="BA38" s="96"/>
      <c r="BB38" s="96"/>
      <c r="BC38" s="96"/>
      <c r="BD38" s="96"/>
      <c r="BE38" s="96"/>
      <c r="BF38" s="96"/>
      <c r="BG38" s="96"/>
      <c r="BH38" s="96"/>
      <c r="BI38" s="96"/>
      <c r="BJ38" s="96"/>
      <c r="BK38" s="96"/>
      <c r="BL38" s="96"/>
      <c r="BM38" s="96"/>
    </row>
    <row r="39" spans="1:65" s="29" customFormat="1" ht="5.25" x14ac:dyDescent="0.15">
      <c r="A39" s="31"/>
      <c r="B39" s="28"/>
      <c r="C39" s="28"/>
      <c r="D39" s="28"/>
      <c r="E39" s="28"/>
      <c r="F39" s="28"/>
      <c r="G39" s="28"/>
      <c r="H39" s="28"/>
      <c r="I39" s="28"/>
      <c r="J39" s="28"/>
      <c r="K39" s="28"/>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97"/>
      <c r="AS39" s="97"/>
      <c r="AT39" s="97"/>
      <c r="AU39" s="97"/>
      <c r="AV39" s="97"/>
      <c r="AW39" s="97"/>
      <c r="AX39" s="97"/>
      <c r="AY39" s="97"/>
      <c r="AZ39" s="97"/>
      <c r="BA39" s="97"/>
      <c r="BB39" s="97"/>
      <c r="BC39" s="97"/>
      <c r="BD39" s="97"/>
      <c r="BE39" s="97"/>
      <c r="BF39" s="97"/>
      <c r="BG39" s="97"/>
      <c r="BH39" s="97"/>
      <c r="BI39" s="97"/>
      <c r="BJ39" s="97"/>
      <c r="BK39" s="97"/>
      <c r="BL39" s="97"/>
      <c r="BM39" s="97"/>
    </row>
    <row r="40" spans="1:65" ht="15" customHeight="1" x14ac:dyDescent="0.2">
      <c r="A40" s="38"/>
      <c r="B40" s="220" t="s">
        <v>34</v>
      </c>
      <c r="C40" s="220"/>
      <c r="D40" s="220"/>
      <c r="E40" s="220"/>
      <c r="F40" s="220"/>
      <c r="G40" s="220"/>
      <c r="H40" s="220"/>
      <c r="I40" s="220"/>
      <c r="J40" s="220"/>
      <c r="K40" s="220"/>
      <c r="L40" s="220"/>
      <c r="M40" s="220"/>
      <c r="N40" s="220" t="s">
        <v>35</v>
      </c>
      <c r="O40" s="220"/>
      <c r="P40" s="220"/>
      <c r="Q40" s="220"/>
      <c r="R40" s="220"/>
      <c r="S40" s="220"/>
      <c r="T40" s="220"/>
      <c r="U40" s="220"/>
      <c r="V40" s="220"/>
      <c r="W40" s="220"/>
      <c r="X40" s="220"/>
      <c r="Y40" s="220"/>
      <c r="Z40" s="220"/>
      <c r="AA40" s="220"/>
      <c r="AB40" s="220"/>
      <c r="AC40" s="220"/>
      <c r="AD40" s="220"/>
      <c r="AE40" s="220"/>
      <c r="AF40" s="220"/>
      <c r="AG40" s="220"/>
      <c r="AH40" s="221" t="s">
        <v>63</v>
      </c>
      <c r="AI40" s="220"/>
      <c r="AJ40" s="220"/>
      <c r="AK40" s="220"/>
      <c r="AL40" s="220"/>
      <c r="AM40" s="221" t="s">
        <v>37</v>
      </c>
      <c r="AN40" s="221"/>
      <c r="AO40" s="221"/>
      <c r="AP40" s="221"/>
      <c r="AQ40" s="221"/>
      <c r="AR40" s="96"/>
      <c r="AS40" s="96"/>
      <c r="AT40" s="96"/>
      <c r="AU40" s="96"/>
      <c r="AV40" s="96"/>
      <c r="AW40" s="96"/>
      <c r="AX40" s="96"/>
      <c r="AY40" s="96"/>
      <c r="AZ40" s="96"/>
      <c r="BA40" s="96"/>
      <c r="BB40" s="96"/>
      <c r="BC40" s="96"/>
      <c r="BD40" s="96"/>
      <c r="BE40" s="96"/>
      <c r="BF40" s="96"/>
      <c r="BG40" s="96"/>
      <c r="BH40" s="96"/>
      <c r="BI40" s="96"/>
      <c r="BJ40" s="96"/>
      <c r="BK40" s="96"/>
      <c r="BL40" s="96"/>
      <c r="BM40" s="96"/>
    </row>
    <row r="41" spans="1:65" ht="35.85" customHeight="1" x14ac:dyDescent="0.2">
      <c r="A41" s="38"/>
      <c r="B41" s="220"/>
      <c r="C41" s="220"/>
      <c r="D41" s="220"/>
      <c r="E41" s="220"/>
      <c r="F41" s="220"/>
      <c r="G41" s="220"/>
      <c r="H41" s="220"/>
      <c r="I41" s="220"/>
      <c r="J41" s="220"/>
      <c r="K41" s="220"/>
      <c r="L41" s="220"/>
      <c r="M41" s="220"/>
      <c r="N41" s="221" t="s">
        <v>66</v>
      </c>
      <c r="O41" s="221"/>
      <c r="P41" s="221"/>
      <c r="Q41" s="221"/>
      <c r="R41" s="221"/>
      <c r="S41" s="221" t="s">
        <v>65</v>
      </c>
      <c r="T41" s="221"/>
      <c r="U41" s="221"/>
      <c r="V41" s="221"/>
      <c r="W41" s="221"/>
      <c r="X41" s="221" t="s">
        <v>64</v>
      </c>
      <c r="Y41" s="221"/>
      <c r="Z41" s="221"/>
      <c r="AA41" s="221"/>
      <c r="AB41" s="221"/>
      <c r="AC41" s="221" t="s">
        <v>36</v>
      </c>
      <c r="AD41" s="221"/>
      <c r="AE41" s="221"/>
      <c r="AF41" s="221"/>
      <c r="AG41" s="221"/>
      <c r="AH41" s="220"/>
      <c r="AI41" s="220"/>
      <c r="AJ41" s="220"/>
      <c r="AK41" s="220"/>
      <c r="AL41" s="220"/>
      <c r="AM41" s="221"/>
      <c r="AN41" s="221"/>
      <c r="AO41" s="221"/>
      <c r="AP41" s="221"/>
      <c r="AQ41" s="221"/>
      <c r="AR41" s="96"/>
      <c r="AS41" s="96"/>
      <c r="AT41" s="96"/>
      <c r="AU41" s="96"/>
      <c r="AV41" s="96"/>
      <c r="AW41" s="96"/>
      <c r="AX41" s="96"/>
      <c r="AY41" s="96"/>
      <c r="AZ41" s="96"/>
      <c r="BA41" s="96"/>
      <c r="BB41" s="96"/>
      <c r="BC41" s="96"/>
      <c r="BD41" s="96"/>
      <c r="BE41" s="96"/>
      <c r="BF41" s="96"/>
      <c r="BG41" s="96"/>
      <c r="BH41" s="96"/>
      <c r="BI41" s="96"/>
      <c r="BJ41" s="96"/>
      <c r="BK41" s="96"/>
      <c r="BL41" s="96"/>
      <c r="BM41" s="96"/>
    </row>
    <row r="42" spans="1:65" x14ac:dyDescent="0.2">
      <c r="A42" s="38"/>
      <c r="B42" s="195" t="s">
        <v>27</v>
      </c>
      <c r="C42" s="195"/>
      <c r="D42" s="279" t="s">
        <v>31</v>
      </c>
      <c r="E42" s="279"/>
      <c r="F42" s="279"/>
      <c r="G42" s="279"/>
      <c r="H42" s="279"/>
      <c r="I42" s="279"/>
      <c r="J42" s="279"/>
      <c r="K42" s="279"/>
      <c r="L42" s="279"/>
      <c r="M42" s="279"/>
      <c r="N42" s="209"/>
      <c r="O42" s="209"/>
      <c r="P42" s="209"/>
      <c r="Q42" s="209"/>
      <c r="R42" s="209"/>
      <c r="S42" s="209"/>
      <c r="T42" s="209"/>
      <c r="U42" s="209"/>
      <c r="V42" s="209"/>
      <c r="W42" s="209"/>
      <c r="X42" s="209"/>
      <c r="Y42" s="209"/>
      <c r="Z42" s="209"/>
      <c r="AA42" s="209"/>
      <c r="AB42" s="209"/>
      <c r="AC42" s="253">
        <f>SUM(N42:AB42)</f>
        <v>0</v>
      </c>
      <c r="AD42" s="253"/>
      <c r="AE42" s="253"/>
      <c r="AF42" s="253"/>
      <c r="AG42" s="253"/>
      <c r="AH42" s="209"/>
      <c r="AI42" s="209"/>
      <c r="AJ42" s="209"/>
      <c r="AK42" s="209"/>
      <c r="AL42" s="209"/>
      <c r="AM42" s="253">
        <f>SUM(AC42:AL42)</f>
        <v>0</v>
      </c>
      <c r="AN42" s="253"/>
      <c r="AO42" s="253"/>
      <c r="AP42" s="253"/>
      <c r="AQ42" s="253"/>
      <c r="AR42" s="96"/>
      <c r="AS42" s="96"/>
      <c r="AT42" s="96"/>
      <c r="AU42" s="96"/>
      <c r="AV42" s="96"/>
      <c r="AW42" s="96"/>
      <c r="AX42" s="96"/>
      <c r="AY42" s="96"/>
      <c r="AZ42" s="96"/>
      <c r="BA42" s="96"/>
      <c r="BB42" s="96"/>
      <c r="BC42" s="96"/>
      <c r="BD42" s="96"/>
      <c r="BE42" s="96"/>
      <c r="BF42" s="96"/>
      <c r="BG42" s="96"/>
      <c r="BH42" s="96"/>
      <c r="BI42" s="96"/>
      <c r="BJ42" s="96"/>
      <c r="BK42" s="96"/>
      <c r="BL42" s="96"/>
      <c r="BM42" s="96"/>
    </row>
    <row r="43" spans="1:65" x14ac:dyDescent="0.2">
      <c r="A43" s="38"/>
      <c r="B43" s="195" t="s">
        <v>28</v>
      </c>
      <c r="C43" s="195"/>
      <c r="D43" s="279" t="s">
        <v>32</v>
      </c>
      <c r="E43" s="279"/>
      <c r="F43" s="279"/>
      <c r="G43" s="279"/>
      <c r="H43" s="279"/>
      <c r="I43" s="279"/>
      <c r="J43" s="279"/>
      <c r="K43" s="279"/>
      <c r="L43" s="279"/>
      <c r="M43" s="279"/>
      <c r="N43" s="209"/>
      <c r="O43" s="209"/>
      <c r="P43" s="209"/>
      <c r="Q43" s="209"/>
      <c r="R43" s="209"/>
      <c r="S43" s="209"/>
      <c r="T43" s="209"/>
      <c r="U43" s="209"/>
      <c r="V43" s="209"/>
      <c r="W43" s="209"/>
      <c r="X43" s="209"/>
      <c r="Y43" s="209"/>
      <c r="Z43" s="209"/>
      <c r="AA43" s="209"/>
      <c r="AB43" s="209"/>
      <c r="AC43" s="253">
        <f>SUM(N43:AB43)</f>
        <v>0</v>
      </c>
      <c r="AD43" s="253"/>
      <c r="AE43" s="253"/>
      <c r="AF43" s="253"/>
      <c r="AG43" s="253"/>
      <c r="AH43" s="209"/>
      <c r="AI43" s="209"/>
      <c r="AJ43" s="209"/>
      <c r="AK43" s="209"/>
      <c r="AL43" s="209"/>
      <c r="AM43" s="253">
        <f>SUM(AC43:AL43)</f>
        <v>0</v>
      </c>
      <c r="AN43" s="253"/>
      <c r="AO43" s="253"/>
      <c r="AP43" s="253"/>
      <c r="AQ43" s="253"/>
      <c r="AR43" s="96"/>
      <c r="AS43" s="96"/>
      <c r="AT43" s="96"/>
      <c r="AU43" s="96"/>
      <c r="AV43" s="96"/>
      <c r="AW43" s="96"/>
      <c r="AX43" s="96"/>
      <c r="AY43" s="96"/>
      <c r="AZ43" s="96"/>
      <c r="BA43" s="96"/>
      <c r="BB43" s="96"/>
      <c r="BC43" s="96"/>
      <c r="BD43" s="96"/>
      <c r="BE43" s="96"/>
      <c r="BF43" s="96"/>
      <c r="BG43" s="96"/>
      <c r="BH43" s="96"/>
      <c r="BI43" s="96"/>
      <c r="BJ43" s="96"/>
      <c r="BK43" s="96"/>
      <c r="BL43" s="96"/>
      <c r="BM43" s="96"/>
    </row>
    <row r="44" spans="1:65" x14ac:dyDescent="0.2">
      <c r="A44" s="38"/>
      <c r="B44" s="195" t="s">
        <v>29</v>
      </c>
      <c r="C44" s="195"/>
      <c r="D44" s="279" t="s">
        <v>33</v>
      </c>
      <c r="E44" s="279"/>
      <c r="F44" s="279"/>
      <c r="G44" s="279"/>
      <c r="H44" s="279"/>
      <c r="I44" s="279"/>
      <c r="J44" s="279"/>
      <c r="K44" s="279"/>
      <c r="L44" s="279"/>
      <c r="M44" s="279"/>
      <c r="N44" s="209"/>
      <c r="O44" s="209"/>
      <c r="P44" s="209"/>
      <c r="Q44" s="209"/>
      <c r="R44" s="209"/>
      <c r="S44" s="209"/>
      <c r="T44" s="209"/>
      <c r="U44" s="209"/>
      <c r="V44" s="209"/>
      <c r="W44" s="209"/>
      <c r="X44" s="209"/>
      <c r="Y44" s="209"/>
      <c r="Z44" s="209"/>
      <c r="AA44" s="209"/>
      <c r="AB44" s="209"/>
      <c r="AC44" s="253">
        <f>SUM(N44:AB44)</f>
        <v>0</v>
      </c>
      <c r="AD44" s="253"/>
      <c r="AE44" s="253"/>
      <c r="AF44" s="253"/>
      <c r="AG44" s="253"/>
      <c r="AH44" s="209"/>
      <c r="AI44" s="209"/>
      <c r="AJ44" s="209"/>
      <c r="AK44" s="209"/>
      <c r="AL44" s="209"/>
      <c r="AM44" s="253">
        <f>SUM(AC44:AL44)</f>
        <v>0</v>
      </c>
      <c r="AN44" s="253"/>
      <c r="AO44" s="253"/>
      <c r="AP44" s="253"/>
      <c r="AQ44" s="253"/>
      <c r="AR44" s="96"/>
      <c r="AS44" s="96"/>
      <c r="AT44" s="96"/>
      <c r="AU44" s="96"/>
      <c r="AV44" s="96"/>
      <c r="AW44" s="96"/>
      <c r="AX44" s="96"/>
      <c r="AY44" s="96"/>
      <c r="AZ44" s="96"/>
      <c r="BA44" s="96"/>
      <c r="BB44" s="96"/>
      <c r="BC44" s="96"/>
      <c r="BD44" s="96"/>
      <c r="BE44" s="96"/>
      <c r="BF44" s="96"/>
      <c r="BG44" s="96"/>
      <c r="BH44" s="96"/>
      <c r="BI44" s="96"/>
      <c r="BJ44" s="96"/>
      <c r="BK44" s="96"/>
      <c r="BL44" s="96"/>
      <c r="BM44" s="96"/>
    </row>
    <row r="45" spans="1:65" x14ac:dyDescent="0.2">
      <c r="A45" s="38"/>
      <c r="B45" s="195"/>
      <c r="C45" s="195"/>
      <c r="D45" s="282" t="s">
        <v>30</v>
      </c>
      <c r="E45" s="282"/>
      <c r="F45" s="282"/>
      <c r="G45" s="282"/>
      <c r="H45" s="282"/>
      <c r="I45" s="282"/>
      <c r="J45" s="282"/>
      <c r="K45" s="282"/>
      <c r="L45" s="282"/>
      <c r="M45" s="282"/>
      <c r="N45" s="256" t="s">
        <v>38</v>
      </c>
      <c r="O45" s="256"/>
      <c r="P45" s="256"/>
      <c r="Q45" s="256"/>
      <c r="R45" s="256"/>
      <c r="S45" s="256" t="s">
        <v>38</v>
      </c>
      <c r="T45" s="256"/>
      <c r="U45" s="256"/>
      <c r="V45" s="256"/>
      <c r="W45" s="256"/>
      <c r="X45" s="256" t="s">
        <v>38</v>
      </c>
      <c r="Y45" s="256"/>
      <c r="Z45" s="256"/>
      <c r="AA45" s="256"/>
      <c r="AB45" s="256"/>
      <c r="AC45" s="254">
        <f>SUM(AC42:AG44)</f>
        <v>0</v>
      </c>
      <c r="AD45" s="254"/>
      <c r="AE45" s="254"/>
      <c r="AF45" s="254"/>
      <c r="AG45" s="254"/>
      <c r="AH45" s="254">
        <f>SUM(AH42:AL44)</f>
        <v>0</v>
      </c>
      <c r="AI45" s="254"/>
      <c r="AJ45" s="254"/>
      <c r="AK45" s="254"/>
      <c r="AL45" s="254"/>
      <c r="AM45" s="254">
        <f>SUM(AC45:AL45)</f>
        <v>0</v>
      </c>
      <c r="AN45" s="254"/>
      <c r="AO45" s="254"/>
      <c r="AP45" s="254"/>
      <c r="AQ45" s="254"/>
      <c r="AR45" s="96"/>
      <c r="AS45" s="96"/>
      <c r="AT45" s="96"/>
      <c r="AU45" s="96"/>
      <c r="AV45" s="96"/>
      <c r="AW45" s="96"/>
      <c r="AX45" s="96"/>
      <c r="AY45" s="96"/>
      <c r="AZ45" s="96"/>
      <c r="BA45" s="96"/>
      <c r="BB45" s="96"/>
      <c r="BC45" s="96"/>
      <c r="BD45" s="96"/>
      <c r="BE45" s="96"/>
      <c r="BF45" s="96"/>
      <c r="BG45" s="96"/>
      <c r="BH45" s="96"/>
      <c r="BI45" s="96"/>
      <c r="BJ45" s="96"/>
      <c r="BK45" s="96"/>
      <c r="BL45" s="96"/>
      <c r="BM45" s="96"/>
    </row>
    <row r="46" spans="1:65" s="29" customFormat="1" ht="5.25" x14ac:dyDescent="0.15">
      <c r="A46" s="31"/>
      <c r="B46" s="32"/>
      <c r="C46" s="32"/>
      <c r="D46" s="32"/>
      <c r="E46" s="32"/>
      <c r="F46" s="32"/>
      <c r="G46" s="32"/>
      <c r="H46" s="32"/>
      <c r="I46" s="32"/>
      <c r="J46" s="32"/>
      <c r="K46" s="32"/>
      <c r="L46" s="32"/>
      <c r="M46" s="32"/>
      <c r="N46" s="32"/>
      <c r="O46" s="32"/>
      <c r="P46" s="32"/>
      <c r="Q46" s="32"/>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2"/>
      <c r="AQ46" s="32"/>
      <c r="AR46" s="97"/>
      <c r="AS46" s="97"/>
      <c r="AT46" s="97"/>
      <c r="AU46" s="97"/>
      <c r="AV46" s="97"/>
      <c r="AW46" s="97"/>
      <c r="AX46" s="97"/>
      <c r="AY46" s="97"/>
      <c r="AZ46" s="97"/>
      <c r="BA46" s="97"/>
      <c r="BB46" s="97"/>
      <c r="BC46" s="97"/>
      <c r="BD46" s="97"/>
      <c r="BE46" s="97"/>
      <c r="BF46" s="97"/>
      <c r="BG46" s="97"/>
      <c r="BH46" s="97"/>
      <c r="BI46" s="97"/>
      <c r="BJ46" s="97"/>
      <c r="BK46" s="97"/>
      <c r="BL46" s="97"/>
      <c r="BM46" s="97"/>
    </row>
    <row r="47" spans="1:65" x14ac:dyDescent="0.2">
      <c r="A47" s="24"/>
      <c r="B47" s="24" t="s">
        <v>39</v>
      </c>
      <c r="C47" s="24"/>
      <c r="D47" s="24"/>
      <c r="E47" s="24"/>
      <c r="F47" s="24"/>
      <c r="G47" s="24"/>
      <c r="H47" s="24"/>
      <c r="I47" s="24"/>
      <c r="J47" s="24"/>
      <c r="K47" s="24"/>
      <c r="L47" s="24"/>
      <c r="M47" s="24"/>
      <c r="N47" s="24"/>
      <c r="O47" s="24"/>
      <c r="P47" s="24"/>
      <c r="Q47" s="283"/>
      <c r="R47" s="283"/>
      <c r="S47" s="283"/>
      <c r="T47" s="283"/>
      <c r="U47" s="283"/>
      <c r="V47" s="283"/>
      <c r="W47" s="283"/>
      <c r="X47" s="24"/>
      <c r="Y47" s="24"/>
      <c r="Z47" s="24"/>
      <c r="AA47" s="24"/>
      <c r="AB47" s="24"/>
      <c r="AC47" s="24"/>
      <c r="AD47" s="24"/>
      <c r="AE47" s="24"/>
      <c r="AF47" s="24"/>
      <c r="AG47" s="24"/>
      <c r="AH47" s="24"/>
      <c r="AI47" s="24"/>
      <c r="AJ47" s="24"/>
      <c r="AK47" s="24"/>
      <c r="AL47" s="24"/>
      <c r="AM47" s="24"/>
      <c r="AN47" s="24"/>
      <c r="AO47" s="24"/>
      <c r="AP47" s="24"/>
      <c r="AQ47" s="24"/>
      <c r="AR47" s="96"/>
      <c r="AS47" s="96"/>
      <c r="AT47" s="96"/>
      <c r="AU47" s="96"/>
      <c r="AV47" s="96"/>
      <c r="AW47" s="96"/>
      <c r="AX47" s="96"/>
      <c r="AY47" s="96"/>
      <c r="AZ47" s="96"/>
      <c r="BA47" s="96"/>
      <c r="BB47" s="96"/>
      <c r="BC47" s="96"/>
      <c r="BD47" s="96"/>
      <c r="BE47" s="96"/>
      <c r="BF47" s="96"/>
      <c r="BG47" s="96"/>
      <c r="BH47" s="96"/>
      <c r="BI47" s="96"/>
      <c r="BJ47" s="96"/>
      <c r="BK47" s="96"/>
      <c r="BL47" s="96"/>
      <c r="BM47" s="96"/>
    </row>
    <row r="48" spans="1:65" s="29" customFormat="1" ht="5.25" x14ac:dyDescent="0.15">
      <c r="A48" s="31"/>
      <c r="B48" s="31"/>
      <c r="C48" s="31"/>
      <c r="D48" s="31"/>
      <c r="E48" s="31"/>
      <c r="F48" s="31"/>
      <c r="G48" s="31"/>
      <c r="H48" s="31"/>
      <c r="I48" s="31"/>
      <c r="J48" s="31"/>
      <c r="K48" s="31"/>
      <c r="L48" s="31"/>
      <c r="M48" s="31"/>
      <c r="N48" s="31"/>
      <c r="O48" s="31"/>
      <c r="P48" s="31"/>
      <c r="Q48" s="32"/>
      <c r="R48" s="98"/>
      <c r="S48" s="98"/>
      <c r="T48" s="98"/>
      <c r="U48" s="98"/>
      <c r="V48" s="98"/>
      <c r="W48" s="98"/>
      <c r="X48" s="99"/>
      <c r="Y48" s="99"/>
      <c r="Z48" s="99"/>
      <c r="AA48" s="99"/>
      <c r="AB48" s="99"/>
      <c r="AC48" s="99"/>
      <c r="AD48" s="99"/>
      <c r="AE48" s="99"/>
      <c r="AF48" s="99"/>
      <c r="AG48" s="99"/>
      <c r="AH48" s="99"/>
      <c r="AI48" s="99"/>
      <c r="AJ48" s="99"/>
      <c r="AK48" s="99"/>
      <c r="AL48" s="99"/>
      <c r="AM48" s="99"/>
      <c r="AN48" s="99"/>
      <c r="AO48" s="99"/>
      <c r="AP48" s="99"/>
      <c r="AQ48" s="99"/>
      <c r="AR48" s="97"/>
      <c r="AS48" s="97"/>
      <c r="AT48" s="97"/>
      <c r="AU48" s="97"/>
      <c r="AV48" s="97"/>
      <c r="AW48" s="97"/>
      <c r="AX48" s="97"/>
      <c r="AY48" s="97"/>
      <c r="AZ48" s="97"/>
      <c r="BA48" s="97"/>
      <c r="BB48" s="97"/>
      <c r="BC48" s="97"/>
      <c r="BD48" s="97"/>
      <c r="BE48" s="97"/>
      <c r="BF48" s="97"/>
      <c r="BG48" s="97"/>
      <c r="BH48" s="97"/>
      <c r="BI48" s="97"/>
      <c r="BJ48" s="97"/>
      <c r="BK48" s="97"/>
      <c r="BL48" s="97"/>
      <c r="BM48" s="97"/>
    </row>
    <row r="49" spans="1:65" x14ac:dyDescent="0.2">
      <c r="A49" s="24"/>
      <c r="B49" s="24" t="s">
        <v>40</v>
      </c>
      <c r="C49" s="24"/>
      <c r="D49" s="24"/>
      <c r="E49" s="24"/>
      <c r="F49" s="24"/>
      <c r="G49" s="24"/>
      <c r="H49" s="24"/>
      <c r="I49" s="24"/>
      <c r="J49" s="24"/>
      <c r="K49" s="24"/>
      <c r="L49" s="24"/>
      <c r="M49" s="24"/>
      <c r="N49" s="24"/>
      <c r="O49" s="24"/>
      <c r="P49" s="24"/>
      <c r="Q49" s="24"/>
      <c r="R49" s="100"/>
      <c r="S49" s="100"/>
      <c r="T49" s="100"/>
      <c r="U49" s="100"/>
      <c r="V49" s="100"/>
      <c r="W49" s="100"/>
      <c r="X49" s="100"/>
      <c r="Y49" s="100"/>
      <c r="Z49" s="100"/>
      <c r="AA49" s="100"/>
      <c r="AB49" s="266"/>
      <c r="AC49" s="266"/>
      <c r="AD49" s="266"/>
      <c r="AE49" s="266"/>
      <c r="AF49" s="266"/>
      <c r="AG49" s="266"/>
      <c r="AH49" s="266"/>
      <c r="AI49" s="100"/>
      <c r="AJ49" s="100"/>
      <c r="AK49" s="100"/>
      <c r="AL49" s="100"/>
      <c r="AM49" s="100"/>
      <c r="AN49" s="100"/>
      <c r="AO49" s="100"/>
      <c r="AP49" s="100"/>
      <c r="AQ49" s="100"/>
      <c r="AR49" s="96"/>
      <c r="AS49" s="96"/>
      <c r="AT49" s="96"/>
      <c r="AU49" s="96"/>
      <c r="AV49" s="96"/>
      <c r="AW49" s="96"/>
      <c r="AX49" s="96"/>
      <c r="AY49" s="96"/>
      <c r="AZ49" s="96"/>
      <c r="BA49" s="96"/>
      <c r="BB49" s="96"/>
      <c r="BC49" s="96"/>
      <c r="BD49" s="96"/>
      <c r="BE49" s="96"/>
      <c r="BF49" s="96"/>
      <c r="BG49" s="96"/>
      <c r="BH49" s="96"/>
      <c r="BI49" s="96"/>
      <c r="BJ49" s="96"/>
      <c r="BK49" s="96"/>
      <c r="BL49" s="96"/>
      <c r="BM49" s="96"/>
    </row>
    <row r="50" spans="1:65" s="29" customFormat="1" ht="5.25" x14ac:dyDescent="0.15">
      <c r="A50" s="31"/>
      <c r="B50" s="31"/>
      <c r="C50" s="31"/>
      <c r="D50" s="31"/>
      <c r="E50" s="31"/>
      <c r="F50" s="31"/>
      <c r="G50" s="31"/>
      <c r="H50" s="31"/>
      <c r="I50" s="31"/>
      <c r="J50" s="31"/>
      <c r="K50" s="31"/>
      <c r="L50" s="31"/>
      <c r="M50" s="31"/>
      <c r="N50" s="31"/>
      <c r="O50" s="31"/>
      <c r="P50" s="31"/>
      <c r="Q50" s="31"/>
      <c r="R50" s="99"/>
      <c r="S50" s="99"/>
      <c r="T50" s="99"/>
      <c r="U50" s="99"/>
      <c r="V50" s="99"/>
      <c r="W50" s="99"/>
      <c r="X50" s="99"/>
      <c r="Y50" s="99"/>
      <c r="Z50" s="99"/>
      <c r="AA50" s="99"/>
      <c r="AB50" s="98"/>
      <c r="AC50" s="98"/>
      <c r="AD50" s="98"/>
      <c r="AE50" s="98"/>
      <c r="AF50" s="98"/>
      <c r="AG50" s="98"/>
      <c r="AH50" s="98"/>
      <c r="AI50" s="99"/>
      <c r="AJ50" s="99"/>
      <c r="AK50" s="99"/>
      <c r="AL50" s="99"/>
      <c r="AM50" s="99"/>
      <c r="AN50" s="99"/>
      <c r="AO50" s="99"/>
      <c r="AP50" s="99"/>
      <c r="AQ50" s="99"/>
      <c r="AR50" s="97"/>
      <c r="AS50" s="97"/>
      <c r="AT50" s="97"/>
      <c r="AU50" s="97"/>
      <c r="AV50" s="97"/>
      <c r="AW50" s="97"/>
      <c r="AX50" s="97"/>
      <c r="AY50" s="97"/>
      <c r="AZ50" s="97"/>
      <c r="BA50" s="97"/>
      <c r="BB50" s="97"/>
      <c r="BC50" s="97"/>
      <c r="BD50" s="97"/>
      <c r="BE50" s="97"/>
      <c r="BF50" s="97"/>
      <c r="BG50" s="97"/>
      <c r="BH50" s="97"/>
      <c r="BI50" s="97"/>
      <c r="BJ50" s="97"/>
      <c r="BK50" s="97"/>
      <c r="BL50" s="97"/>
      <c r="BM50" s="97"/>
    </row>
    <row r="51" spans="1:65" x14ac:dyDescent="0.2">
      <c r="A51" s="24"/>
      <c r="B51" s="24" t="s">
        <v>41</v>
      </c>
      <c r="C51" s="24"/>
      <c r="D51" s="24"/>
      <c r="E51" s="24"/>
      <c r="F51" s="24"/>
      <c r="G51" s="24"/>
      <c r="H51" s="24"/>
      <c r="I51" s="24"/>
      <c r="J51" s="24"/>
      <c r="K51" s="24"/>
      <c r="L51" s="24"/>
      <c r="M51" s="24"/>
      <c r="N51" s="24"/>
      <c r="O51" s="24"/>
      <c r="P51" s="24"/>
      <c r="Q51" s="24"/>
      <c r="R51" s="100"/>
      <c r="S51" s="100"/>
      <c r="T51" s="100"/>
      <c r="U51" s="100"/>
      <c r="V51" s="100"/>
      <c r="W51" s="100"/>
      <c r="X51" s="100"/>
      <c r="Y51" s="100"/>
      <c r="Z51" s="100"/>
      <c r="AA51" s="100"/>
      <c r="AB51" s="100"/>
      <c r="AC51" s="100"/>
      <c r="AD51" s="100"/>
      <c r="AE51" s="100"/>
      <c r="AF51" s="100"/>
      <c r="AG51" s="100"/>
      <c r="AH51" s="100"/>
      <c r="AI51" s="100"/>
      <c r="AJ51" s="100"/>
      <c r="AK51" s="100"/>
      <c r="AL51" s="100"/>
      <c r="AM51" s="100"/>
      <c r="AN51" s="100"/>
      <c r="AO51" s="100"/>
      <c r="AP51" s="100"/>
      <c r="AQ51" s="100"/>
      <c r="AR51" s="96"/>
      <c r="AS51" s="96"/>
      <c r="AT51" s="96"/>
      <c r="AU51" s="96"/>
      <c r="AV51" s="96"/>
      <c r="AW51" s="96"/>
      <c r="AX51" s="96"/>
      <c r="AY51" s="96"/>
      <c r="AZ51" s="96"/>
      <c r="BA51" s="96"/>
      <c r="BB51" s="96"/>
      <c r="BC51" s="96"/>
      <c r="BD51" s="96"/>
      <c r="BE51" s="96"/>
      <c r="BF51" s="96"/>
      <c r="BG51" s="96"/>
      <c r="BH51" s="96"/>
      <c r="BI51" s="96"/>
      <c r="BJ51" s="96"/>
      <c r="BK51" s="96"/>
      <c r="BL51" s="96"/>
      <c r="BM51" s="96"/>
    </row>
    <row r="52" spans="1:65" s="29" customFormat="1" ht="5.25" x14ac:dyDescent="0.15">
      <c r="A52" s="31"/>
      <c r="B52" s="28"/>
      <c r="C52" s="28"/>
      <c r="D52" s="28"/>
      <c r="E52" s="28"/>
      <c r="F52" s="28"/>
      <c r="G52" s="28"/>
      <c r="H52" s="28"/>
      <c r="I52" s="28"/>
      <c r="J52" s="28"/>
      <c r="K52" s="28"/>
      <c r="L52" s="28"/>
      <c r="M52" s="28"/>
      <c r="N52" s="28"/>
      <c r="O52" s="28"/>
      <c r="P52" s="28"/>
      <c r="Q52" s="28"/>
      <c r="R52" s="101"/>
      <c r="S52" s="101"/>
      <c r="T52" s="101"/>
      <c r="U52" s="101"/>
      <c r="V52" s="101"/>
      <c r="W52" s="101"/>
      <c r="X52" s="101"/>
      <c r="Y52" s="101"/>
      <c r="Z52" s="101"/>
      <c r="AA52" s="101"/>
      <c r="AB52" s="101"/>
      <c r="AC52" s="101"/>
      <c r="AD52" s="101"/>
      <c r="AE52" s="101"/>
      <c r="AF52" s="101"/>
      <c r="AG52" s="101"/>
      <c r="AH52" s="101"/>
      <c r="AI52" s="101"/>
      <c r="AJ52" s="101"/>
      <c r="AK52" s="101"/>
      <c r="AL52" s="101"/>
      <c r="AM52" s="101"/>
      <c r="AN52" s="101"/>
      <c r="AO52" s="101"/>
      <c r="AP52" s="101"/>
      <c r="AQ52" s="101"/>
      <c r="AR52" s="97"/>
      <c r="AS52" s="97"/>
      <c r="AT52" s="97"/>
      <c r="AU52" s="97"/>
      <c r="AV52" s="97"/>
      <c r="AW52" s="97"/>
      <c r="AX52" s="97"/>
      <c r="AY52" s="97"/>
      <c r="AZ52" s="97"/>
      <c r="BA52" s="97"/>
      <c r="BB52" s="97"/>
      <c r="BC52" s="97"/>
      <c r="BD52" s="97"/>
      <c r="BE52" s="97"/>
      <c r="BF52" s="97"/>
      <c r="BG52" s="97"/>
      <c r="BH52" s="97"/>
      <c r="BI52" s="97"/>
      <c r="BJ52" s="97"/>
      <c r="BK52" s="97"/>
      <c r="BL52" s="97"/>
      <c r="BM52" s="97"/>
    </row>
    <row r="53" spans="1:65" ht="15" customHeight="1" x14ac:dyDescent="0.2">
      <c r="A53" s="38"/>
      <c r="B53" s="221" t="s">
        <v>42</v>
      </c>
      <c r="C53" s="220"/>
      <c r="D53" s="220"/>
      <c r="E53" s="220"/>
      <c r="F53" s="220"/>
      <c r="G53" s="220"/>
      <c r="H53" s="220"/>
      <c r="I53" s="220"/>
      <c r="J53" s="220"/>
      <c r="K53" s="220"/>
      <c r="L53" s="220"/>
      <c r="M53" s="220"/>
      <c r="N53" s="221" t="s">
        <v>330</v>
      </c>
      <c r="O53" s="221"/>
      <c r="P53" s="221"/>
      <c r="Q53" s="221"/>
      <c r="R53" s="221"/>
      <c r="S53" s="221" t="s">
        <v>67</v>
      </c>
      <c r="T53" s="220"/>
      <c r="U53" s="220"/>
      <c r="V53" s="220"/>
      <c r="W53" s="220"/>
      <c r="X53" s="221" t="s">
        <v>331</v>
      </c>
      <c r="Y53" s="220"/>
      <c r="Z53" s="220"/>
      <c r="AA53" s="220"/>
      <c r="AB53" s="220"/>
      <c r="AC53" s="220" t="s">
        <v>332</v>
      </c>
      <c r="AD53" s="220"/>
      <c r="AE53" s="220"/>
      <c r="AF53" s="220"/>
      <c r="AG53" s="220"/>
      <c r="AH53" s="220"/>
      <c r="AI53" s="220"/>
      <c r="AJ53" s="220"/>
      <c r="AK53" s="220"/>
      <c r="AL53" s="220"/>
      <c r="AM53" s="220"/>
      <c r="AN53" s="220"/>
      <c r="AO53" s="220"/>
      <c r="AP53" s="220"/>
      <c r="AQ53" s="220"/>
      <c r="AR53" s="96"/>
      <c r="AS53" s="96"/>
      <c r="AT53" s="96"/>
      <c r="AU53" s="96"/>
      <c r="AV53" s="96"/>
      <c r="AW53" s="96"/>
      <c r="AX53" s="96"/>
      <c r="AY53" s="96"/>
      <c r="AZ53" s="96"/>
      <c r="BA53" s="96"/>
      <c r="BB53" s="96"/>
      <c r="BC53" s="96"/>
      <c r="BD53" s="96"/>
      <c r="BE53" s="96"/>
      <c r="BF53" s="96"/>
      <c r="BG53" s="96"/>
      <c r="BH53" s="96"/>
      <c r="BI53" s="96"/>
      <c r="BJ53" s="96"/>
      <c r="BK53" s="96"/>
      <c r="BL53" s="96"/>
      <c r="BM53" s="96"/>
    </row>
    <row r="54" spans="1:65" ht="35.85" customHeight="1" x14ac:dyDescent="0.2">
      <c r="A54" s="38"/>
      <c r="B54" s="220"/>
      <c r="C54" s="220"/>
      <c r="D54" s="220"/>
      <c r="E54" s="220"/>
      <c r="F54" s="220"/>
      <c r="G54" s="220"/>
      <c r="H54" s="220"/>
      <c r="I54" s="220"/>
      <c r="J54" s="220"/>
      <c r="K54" s="220"/>
      <c r="L54" s="220"/>
      <c r="M54" s="220"/>
      <c r="N54" s="221"/>
      <c r="O54" s="221"/>
      <c r="P54" s="221"/>
      <c r="Q54" s="221"/>
      <c r="R54" s="221"/>
      <c r="S54" s="220"/>
      <c r="T54" s="220"/>
      <c r="U54" s="220"/>
      <c r="V54" s="220"/>
      <c r="W54" s="220"/>
      <c r="X54" s="220"/>
      <c r="Y54" s="220"/>
      <c r="Z54" s="220"/>
      <c r="AA54" s="220"/>
      <c r="AB54" s="220"/>
      <c r="AC54" s="221" t="s">
        <v>68</v>
      </c>
      <c r="AD54" s="221"/>
      <c r="AE54" s="221"/>
      <c r="AF54" s="221"/>
      <c r="AG54" s="221"/>
      <c r="AH54" s="221" t="s">
        <v>51</v>
      </c>
      <c r="AI54" s="221"/>
      <c r="AJ54" s="221"/>
      <c r="AK54" s="221"/>
      <c r="AL54" s="221"/>
      <c r="AM54" s="221" t="s">
        <v>69</v>
      </c>
      <c r="AN54" s="221"/>
      <c r="AO54" s="221"/>
      <c r="AP54" s="221"/>
      <c r="AQ54" s="221"/>
      <c r="AR54" s="96"/>
      <c r="AS54" s="96"/>
      <c r="AT54" s="96"/>
      <c r="AU54" s="96"/>
      <c r="AV54" s="96"/>
      <c r="AW54" s="96"/>
      <c r="AX54" s="96"/>
      <c r="AY54" s="96"/>
      <c r="AZ54" s="96"/>
      <c r="BA54" s="96"/>
      <c r="BB54" s="96"/>
      <c r="BC54" s="96"/>
      <c r="BD54" s="96"/>
      <c r="BE54" s="96"/>
      <c r="BF54" s="96"/>
      <c r="BG54" s="96"/>
      <c r="BH54" s="96"/>
      <c r="BI54" s="96"/>
      <c r="BJ54" s="96"/>
      <c r="BK54" s="96"/>
      <c r="BL54" s="96"/>
      <c r="BM54" s="96"/>
    </row>
    <row r="55" spans="1:65" x14ac:dyDescent="0.2">
      <c r="A55" s="38"/>
      <c r="B55" s="195" t="s">
        <v>27</v>
      </c>
      <c r="C55" s="195"/>
      <c r="D55" s="191"/>
      <c r="E55" s="191"/>
      <c r="F55" s="191"/>
      <c r="G55" s="191"/>
      <c r="H55" s="191"/>
      <c r="I55" s="191"/>
      <c r="J55" s="191"/>
      <c r="K55" s="191"/>
      <c r="L55" s="191"/>
      <c r="M55" s="191"/>
      <c r="N55" s="209"/>
      <c r="O55" s="209"/>
      <c r="P55" s="209"/>
      <c r="Q55" s="209"/>
      <c r="R55" s="209"/>
      <c r="S55" s="281"/>
      <c r="T55" s="281"/>
      <c r="U55" s="281"/>
      <c r="V55" s="281"/>
      <c r="W55" s="281"/>
      <c r="X55" s="209"/>
      <c r="Y55" s="209"/>
      <c r="Z55" s="209"/>
      <c r="AA55" s="209"/>
      <c r="AB55" s="209"/>
      <c r="AC55" s="194"/>
      <c r="AD55" s="194"/>
      <c r="AE55" s="194"/>
      <c r="AF55" s="194"/>
      <c r="AG55" s="194"/>
      <c r="AH55" s="194"/>
      <c r="AI55" s="194"/>
      <c r="AJ55" s="194"/>
      <c r="AK55" s="194"/>
      <c r="AL55" s="194"/>
      <c r="AM55" s="194"/>
      <c r="AN55" s="194"/>
      <c r="AO55" s="194"/>
      <c r="AP55" s="194"/>
      <c r="AQ55" s="194"/>
      <c r="AR55" s="96"/>
      <c r="AS55" s="96"/>
      <c r="AT55" s="96"/>
      <c r="AU55" s="96"/>
      <c r="AV55" s="96"/>
      <c r="AW55" s="96"/>
      <c r="AX55" s="96"/>
      <c r="AY55" s="96"/>
      <c r="AZ55" s="96"/>
      <c r="BA55" s="96"/>
      <c r="BB55" s="96"/>
      <c r="BC55" s="96"/>
      <c r="BD55" s="96"/>
      <c r="BE55" s="96"/>
      <c r="BF55" s="96"/>
      <c r="BG55" s="96"/>
      <c r="BH55" s="96"/>
      <c r="BI55" s="96"/>
      <c r="BJ55" s="96"/>
      <c r="BK55" s="96"/>
      <c r="BL55" s="96"/>
      <c r="BM55" s="96"/>
    </row>
    <row r="56" spans="1:65" x14ac:dyDescent="0.2">
      <c r="A56" s="38"/>
      <c r="B56" s="195" t="s">
        <v>28</v>
      </c>
      <c r="C56" s="195"/>
      <c r="D56" s="191"/>
      <c r="E56" s="191"/>
      <c r="F56" s="191"/>
      <c r="G56" s="191"/>
      <c r="H56" s="191"/>
      <c r="I56" s="191"/>
      <c r="J56" s="191"/>
      <c r="K56" s="191"/>
      <c r="L56" s="191"/>
      <c r="M56" s="191"/>
      <c r="N56" s="209"/>
      <c r="O56" s="209"/>
      <c r="P56" s="209"/>
      <c r="Q56" s="209"/>
      <c r="R56" s="209"/>
      <c r="S56" s="281"/>
      <c r="T56" s="281"/>
      <c r="U56" s="281"/>
      <c r="V56" s="281"/>
      <c r="W56" s="281"/>
      <c r="X56" s="209"/>
      <c r="Y56" s="209"/>
      <c r="Z56" s="209"/>
      <c r="AA56" s="209"/>
      <c r="AB56" s="209"/>
      <c r="AC56" s="194"/>
      <c r="AD56" s="194"/>
      <c r="AE56" s="194"/>
      <c r="AF56" s="194"/>
      <c r="AG56" s="194"/>
      <c r="AH56" s="194"/>
      <c r="AI56" s="194"/>
      <c r="AJ56" s="194"/>
      <c r="AK56" s="194"/>
      <c r="AL56" s="194"/>
      <c r="AM56" s="194"/>
      <c r="AN56" s="194"/>
      <c r="AO56" s="194"/>
      <c r="AP56" s="194"/>
      <c r="AQ56" s="194"/>
      <c r="AR56" s="96"/>
      <c r="AS56" s="96"/>
      <c r="AT56" s="96"/>
      <c r="AU56" s="96"/>
      <c r="AV56" s="96"/>
      <c r="AW56" s="96"/>
      <c r="AX56" s="96"/>
      <c r="AY56" s="96"/>
      <c r="AZ56" s="96"/>
      <c r="BA56" s="96"/>
      <c r="BB56" s="96"/>
      <c r="BC56" s="96"/>
      <c r="BD56" s="96"/>
      <c r="BE56" s="96"/>
      <c r="BF56" s="96"/>
      <c r="BG56" s="96"/>
      <c r="BH56" s="96"/>
      <c r="BI56" s="96"/>
      <c r="BJ56" s="96"/>
      <c r="BK56" s="96"/>
      <c r="BL56" s="96"/>
      <c r="BM56" s="96"/>
    </row>
    <row r="57" spans="1:65" x14ac:dyDescent="0.2">
      <c r="A57" s="38"/>
      <c r="B57" s="195" t="s">
        <v>29</v>
      </c>
      <c r="C57" s="195"/>
      <c r="D57" s="191"/>
      <c r="E57" s="191"/>
      <c r="F57" s="191"/>
      <c r="G57" s="191"/>
      <c r="H57" s="191"/>
      <c r="I57" s="191"/>
      <c r="J57" s="191"/>
      <c r="K57" s="191"/>
      <c r="L57" s="191"/>
      <c r="M57" s="191"/>
      <c r="N57" s="209"/>
      <c r="O57" s="209"/>
      <c r="P57" s="209"/>
      <c r="Q57" s="209"/>
      <c r="R57" s="209"/>
      <c r="S57" s="281"/>
      <c r="T57" s="281"/>
      <c r="U57" s="281"/>
      <c r="V57" s="281"/>
      <c r="W57" s="281"/>
      <c r="X57" s="209"/>
      <c r="Y57" s="209"/>
      <c r="Z57" s="209"/>
      <c r="AA57" s="209"/>
      <c r="AB57" s="209"/>
      <c r="AC57" s="194"/>
      <c r="AD57" s="194"/>
      <c r="AE57" s="194"/>
      <c r="AF57" s="194"/>
      <c r="AG57" s="194"/>
      <c r="AH57" s="194"/>
      <c r="AI57" s="194"/>
      <c r="AJ57" s="194"/>
      <c r="AK57" s="194"/>
      <c r="AL57" s="194"/>
      <c r="AM57" s="194"/>
      <c r="AN57" s="194"/>
      <c r="AO57" s="194"/>
      <c r="AP57" s="194"/>
      <c r="AQ57" s="194"/>
      <c r="AR57" s="96"/>
      <c r="AS57" s="96"/>
      <c r="AT57" s="96"/>
      <c r="AU57" s="96"/>
      <c r="AV57" s="96"/>
      <c r="AW57" s="96"/>
      <c r="AX57" s="96"/>
      <c r="AY57" s="96"/>
      <c r="AZ57" s="96"/>
      <c r="BA57" s="96"/>
      <c r="BB57" s="96"/>
      <c r="BC57" s="96"/>
      <c r="BD57" s="96"/>
      <c r="BE57" s="96"/>
      <c r="BF57" s="96"/>
      <c r="BG57" s="96"/>
      <c r="BH57" s="96"/>
      <c r="BI57" s="96"/>
      <c r="BJ57" s="96"/>
      <c r="BK57" s="96"/>
      <c r="BL57" s="96"/>
      <c r="BM57" s="96"/>
    </row>
    <row r="58" spans="1:65" x14ac:dyDescent="0.2">
      <c r="A58" s="38"/>
      <c r="B58" s="195" t="s">
        <v>44</v>
      </c>
      <c r="C58" s="195"/>
      <c r="D58" s="191"/>
      <c r="E58" s="191"/>
      <c r="F58" s="191"/>
      <c r="G58" s="191"/>
      <c r="H58" s="191"/>
      <c r="I58" s="191"/>
      <c r="J58" s="191"/>
      <c r="K58" s="191"/>
      <c r="L58" s="191"/>
      <c r="M58" s="191"/>
      <c r="N58" s="209"/>
      <c r="O58" s="209"/>
      <c r="P58" s="209"/>
      <c r="Q58" s="209"/>
      <c r="R58" s="209"/>
      <c r="S58" s="281"/>
      <c r="T58" s="281"/>
      <c r="U58" s="281"/>
      <c r="V58" s="281"/>
      <c r="W58" s="281"/>
      <c r="X58" s="209"/>
      <c r="Y58" s="209"/>
      <c r="Z58" s="209"/>
      <c r="AA58" s="209"/>
      <c r="AB58" s="209"/>
      <c r="AC58" s="194"/>
      <c r="AD58" s="194"/>
      <c r="AE58" s="194"/>
      <c r="AF58" s="194"/>
      <c r="AG58" s="194"/>
      <c r="AH58" s="194"/>
      <c r="AI58" s="194"/>
      <c r="AJ58" s="194"/>
      <c r="AK58" s="194"/>
      <c r="AL58" s="194"/>
      <c r="AM58" s="194"/>
      <c r="AN58" s="194"/>
      <c r="AO58" s="194"/>
      <c r="AP58" s="194"/>
      <c r="AQ58" s="194"/>
      <c r="AR58" s="96"/>
      <c r="AS58" s="96"/>
      <c r="AT58" s="96"/>
      <c r="AU58" s="96"/>
      <c r="AV58" s="96"/>
      <c r="AW58" s="96"/>
      <c r="AX58" s="96"/>
      <c r="AY58" s="96"/>
      <c r="AZ58" s="96"/>
      <c r="BA58" s="96"/>
      <c r="BB58" s="96"/>
      <c r="BC58" s="96"/>
      <c r="BD58" s="96"/>
      <c r="BE58" s="96"/>
      <c r="BF58" s="96"/>
      <c r="BG58" s="96"/>
      <c r="BH58" s="96"/>
      <c r="BI58" s="96"/>
      <c r="BJ58" s="96"/>
      <c r="BK58" s="96"/>
      <c r="BL58" s="96"/>
      <c r="BM58" s="96"/>
    </row>
    <row r="59" spans="1:65" x14ac:dyDescent="0.2">
      <c r="A59" s="38"/>
      <c r="B59" s="195" t="s">
        <v>45</v>
      </c>
      <c r="C59" s="195"/>
      <c r="D59" s="191"/>
      <c r="E59" s="191"/>
      <c r="F59" s="191"/>
      <c r="G59" s="191"/>
      <c r="H59" s="191"/>
      <c r="I59" s="191"/>
      <c r="J59" s="191"/>
      <c r="K59" s="191"/>
      <c r="L59" s="191"/>
      <c r="M59" s="191"/>
      <c r="N59" s="209"/>
      <c r="O59" s="209"/>
      <c r="P59" s="209"/>
      <c r="Q59" s="209"/>
      <c r="R59" s="209"/>
      <c r="S59" s="281"/>
      <c r="T59" s="281"/>
      <c r="U59" s="281"/>
      <c r="V59" s="281"/>
      <c r="W59" s="281"/>
      <c r="X59" s="209"/>
      <c r="Y59" s="209"/>
      <c r="Z59" s="209"/>
      <c r="AA59" s="209"/>
      <c r="AB59" s="209"/>
      <c r="AC59" s="194"/>
      <c r="AD59" s="194"/>
      <c r="AE59" s="194"/>
      <c r="AF59" s="194"/>
      <c r="AG59" s="194"/>
      <c r="AH59" s="194"/>
      <c r="AI59" s="194"/>
      <c r="AJ59" s="194"/>
      <c r="AK59" s="194"/>
      <c r="AL59" s="194"/>
      <c r="AM59" s="194"/>
      <c r="AN59" s="194"/>
      <c r="AO59" s="194"/>
      <c r="AP59" s="194"/>
      <c r="AQ59" s="194"/>
      <c r="AR59" s="96"/>
      <c r="AS59" s="96"/>
      <c r="AT59" s="96"/>
      <c r="AU59" s="96"/>
      <c r="AV59" s="96"/>
      <c r="AW59" s="96"/>
      <c r="AX59" s="96"/>
      <c r="AY59" s="96"/>
      <c r="AZ59" s="96"/>
      <c r="BA59" s="96"/>
      <c r="BB59" s="96"/>
      <c r="BC59" s="96"/>
      <c r="BD59" s="96"/>
      <c r="BE59" s="96"/>
      <c r="BF59" s="96"/>
      <c r="BG59" s="96"/>
      <c r="BH59" s="96"/>
      <c r="BI59" s="96"/>
      <c r="BJ59" s="96"/>
      <c r="BK59" s="96"/>
      <c r="BL59" s="96"/>
      <c r="BM59" s="96"/>
    </row>
    <row r="60" spans="1:65" x14ac:dyDescent="0.2">
      <c r="A60" s="38"/>
      <c r="B60" s="195" t="s">
        <v>46</v>
      </c>
      <c r="C60" s="195"/>
      <c r="D60" s="191"/>
      <c r="E60" s="191"/>
      <c r="F60" s="191"/>
      <c r="G60" s="191"/>
      <c r="H60" s="191"/>
      <c r="I60" s="191"/>
      <c r="J60" s="191"/>
      <c r="K60" s="191"/>
      <c r="L60" s="191"/>
      <c r="M60" s="191"/>
      <c r="N60" s="209"/>
      <c r="O60" s="209"/>
      <c r="P60" s="209"/>
      <c r="Q60" s="209"/>
      <c r="R60" s="209"/>
      <c r="S60" s="281"/>
      <c r="T60" s="281"/>
      <c r="U60" s="281"/>
      <c r="V60" s="281"/>
      <c r="W60" s="281"/>
      <c r="X60" s="209"/>
      <c r="Y60" s="209"/>
      <c r="Z60" s="209"/>
      <c r="AA60" s="209"/>
      <c r="AB60" s="209"/>
      <c r="AC60" s="194"/>
      <c r="AD60" s="194"/>
      <c r="AE60" s="194"/>
      <c r="AF60" s="194"/>
      <c r="AG60" s="194"/>
      <c r="AH60" s="194"/>
      <c r="AI60" s="194"/>
      <c r="AJ60" s="194"/>
      <c r="AK60" s="194"/>
      <c r="AL60" s="194"/>
      <c r="AM60" s="194"/>
      <c r="AN60" s="194"/>
      <c r="AO60" s="194"/>
      <c r="AP60" s="194"/>
      <c r="AQ60" s="194"/>
      <c r="AR60" s="96"/>
      <c r="AS60" s="96"/>
      <c r="AT60" s="96"/>
      <c r="AU60" s="96"/>
      <c r="AV60" s="96"/>
      <c r="AW60" s="96"/>
      <c r="AX60" s="96"/>
      <c r="AY60" s="96"/>
      <c r="AZ60" s="96"/>
      <c r="BA60" s="96"/>
      <c r="BB60" s="96"/>
      <c r="BC60" s="96"/>
      <c r="BD60" s="96"/>
      <c r="BE60" s="96"/>
      <c r="BF60" s="96"/>
      <c r="BG60" s="96"/>
      <c r="BH60" s="96"/>
      <c r="BI60" s="96"/>
      <c r="BJ60" s="96"/>
      <c r="BK60" s="96"/>
      <c r="BL60" s="96"/>
      <c r="BM60" s="96"/>
    </row>
    <row r="61" spans="1:65" x14ac:dyDescent="0.2">
      <c r="A61" s="38"/>
      <c r="B61" s="195"/>
      <c r="C61" s="195"/>
      <c r="D61" s="282" t="s">
        <v>47</v>
      </c>
      <c r="E61" s="282"/>
      <c r="F61" s="282"/>
      <c r="G61" s="282"/>
      <c r="H61" s="282"/>
      <c r="I61" s="282"/>
      <c r="J61" s="282"/>
      <c r="K61" s="282"/>
      <c r="L61" s="282"/>
      <c r="M61" s="282"/>
      <c r="N61" s="254" t="s">
        <v>38</v>
      </c>
      <c r="O61" s="254"/>
      <c r="P61" s="254"/>
      <c r="Q61" s="254"/>
      <c r="R61" s="254"/>
      <c r="S61" s="285" t="s">
        <v>38</v>
      </c>
      <c r="T61" s="285"/>
      <c r="U61" s="285"/>
      <c r="V61" s="285"/>
      <c r="W61" s="285"/>
      <c r="X61" s="285" t="s">
        <v>38</v>
      </c>
      <c r="Y61" s="285"/>
      <c r="Z61" s="285"/>
      <c r="AA61" s="285"/>
      <c r="AB61" s="285"/>
      <c r="AC61" s="219">
        <f>SUM(AC55:AG60)</f>
        <v>0</v>
      </c>
      <c r="AD61" s="219"/>
      <c r="AE61" s="219"/>
      <c r="AF61" s="219"/>
      <c r="AG61" s="219"/>
      <c r="AH61" s="219">
        <f>SUM(AH55:AL60)</f>
        <v>0</v>
      </c>
      <c r="AI61" s="219"/>
      <c r="AJ61" s="219"/>
      <c r="AK61" s="219"/>
      <c r="AL61" s="219"/>
      <c r="AM61" s="219">
        <f>SUM(AM55:AQ60)</f>
        <v>0</v>
      </c>
      <c r="AN61" s="219"/>
      <c r="AO61" s="219"/>
      <c r="AP61" s="219"/>
      <c r="AQ61" s="219"/>
      <c r="AR61" s="96"/>
      <c r="AS61" s="96"/>
      <c r="AT61" s="96"/>
      <c r="AU61" s="96"/>
      <c r="AV61" s="96"/>
      <c r="AW61" s="96"/>
      <c r="AX61" s="96"/>
      <c r="AY61" s="96"/>
      <c r="AZ61" s="96"/>
      <c r="BA61" s="96"/>
      <c r="BB61" s="96"/>
      <c r="BC61" s="96"/>
      <c r="BD61" s="96"/>
      <c r="BE61" s="96"/>
      <c r="BF61" s="96"/>
      <c r="BG61" s="96"/>
      <c r="BH61" s="96"/>
      <c r="BI61" s="96"/>
      <c r="BJ61" s="96"/>
      <c r="BK61" s="96"/>
      <c r="BL61" s="96"/>
      <c r="BM61" s="96"/>
    </row>
    <row r="62" spans="1:65" s="29" customFormat="1" ht="5.25" x14ac:dyDescent="0.15">
      <c r="A62" s="31"/>
      <c r="B62" s="32"/>
      <c r="C62" s="32"/>
      <c r="D62" s="32"/>
      <c r="E62" s="32"/>
      <c r="F62" s="32"/>
      <c r="G62" s="32"/>
      <c r="H62" s="32"/>
      <c r="I62" s="32"/>
      <c r="J62" s="32"/>
      <c r="K62" s="32"/>
      <c r="L62" s="32"/>
      <c r="M62" s="32"/>
      <c r="N62" s="32"/>
      <c r="O62" s="32"/>
      <c r="P62" s="32"/>
      <c r="Q62" s="32"/>
      <c r="R62" s="32"/>
      <c r="S62" s="32"/>
      <c r="T62" s="32"/>
      <c r="U62" s="32"/>
      <c r="V62" s="32"/>
      <c r="W62" s="32"/>
      <c r="X62" s="32"/>
      <c r="Y62" s="32"/>
      <c r="Z62" s="32"/>
      <c r="AA62" s="32"/>
      <c r="AB62" s="32"/>
      <c r="AC62" s="32"/>
      <c r="AD62" s="32"/>
      <c r="AE62" s="32"/>
      <c r="AF62" s="32"/>
      <c r="AG62" s="32"/>
      <c r="AH62" s="32"/>
      <c r="AI62" s="32"/>
      <c r="AJ62" s="32"/>
      <c r="AK62" s="32"/>
      <c r="AL62" s="32"/>
      <c r="AM62" s="32"/>
      <c r="AN62" s="32"/>
      <c r="AO62" s="32"/>
      <c r="AP62" s="32"/>
      <c r="AQ62" s="32"/>
      <c r="AR62" s="97"/>
      <c r="AS62" s="97"/>
      <c r="AT62" s="97"/>
      <c r="AU62" s="97"/>
      <c r="AV62" s="97"/>
      <c r="AW62" s="97"/>
      <c r="AX62" s="97"/>
      <c r="AY62" s="97"/>
      <c r="AZ62" s="97"/>
      <c r="BA62" s="97"/>
      <c r="BB62" s="97"/>
      <c r="BC62" s="97"/>
      <c r="BD62" s="97"/>
      <c r="BE62" s="97"/>
      <c r="BF62" s="97"/>
      <c r="BG62" s="97"/>
      <c r="BH62" s="97"/>
      <c r="BI62" s="97"/>
      <c r="BJ62" s="97"/>
      <c r="BK62" s="97"/>
      <c r="BL62" s="97"/>
      <c r="BM62" s="97"/>
    </row>
    <row r="63" spans="1:65" x14ac:dyDescent="0.2">
      <c r="A63" s="24"/>
      <c r="B63" s="24" t="s">
        <v>52</v>
      </c>
      <c r="C63" s="24"/>
      <c r="D63" s="24"/>
      <c r="E63" s="24"/>
      <c r="F63" s="24"/>
      <c r="G63" s="24"/>
      <c r="H63" s="24"/>
      <c r="I63" s="24"/>
      <c r="J63" s="24"/>
      <c r="K63" s="24"/>
      <c r="L63" s="24"/>
      <c r="M63" s="24"/>
      <c r="N63" s="24"/>
      <c r="O63" s="24"/>
      <c r="P63" s="24"/>
      <c r="Q63" s="24"/>
      <c r="R63" s="24"/>
      <c r="S63" s="24"/>
      <c r="T63" s="24"/>
      <c r="U63" s="24"/>
      <c r="V63" s="24"/>
      <c r="W63" s="24"/>
      <c r="X63" s="24"/>
      <c r="Y63" s="24"/>
      <c r="Z63" s="24"/>
      <c r="AA63" s="24"/>
      <c r="AB63" s="24"/>
      <c r="AC63" s="24"/>
      <c r="AD63" s="24"/>
      <c r="AE63" s="24"/>
      <c r="AF63" s="24"/>
      <c r="AG63" s="24"/>
      <c r="AH63" s="24"/>
      <c r="AI63" s="24"/>
      <c r="AJ63" s="24"/>
      <c r="AK63" s="24"/>
      <c r="AL63" s="24"/>
      <c r="AM63" s="24"/>
      <c r="AN63" s="24"/>
      <c r="AO63" s="24"/>
      <c r="AP63" s="24"/>
      <c r="AQ63" s="24"/>
      <c r="AR63" s="96"/>
      <c r="AS63" s="96"/>
      <c r="AT63" s="96"/>
      <c r="AU63" s="96"/>
      <c r="AV63" s="96"/>
      <c r="AW63" s="96"/>
      <c r="AX63" s="96"/>
      <c r="AY63" s="96"/>
      <c r="AZ63" s="96"/>
      <c r="BA63" s="96"/>
      <c r="BB63" s="96"/>
      <c r="BC63" s="96"/>
      <c r="BD63" s="96"/>
      <c r="BE63" s="96"/>
      <c r="BF63" s="96"/>
      <c r="BG63" s="96"/>
      <c r="BH63" s="96"/>
      <c r="BI63" s="96"/>
      <c r="BJ63" s="96"/>
      <c r="BK63" s="96"/>
      <c r="BL63" s="96"/>
      <c r="BM63" s="96"/>
    </row>
    <row r="64" spans="1:65" s="29" customFormat="1" ht="5.25" x14ac:dyDescent="0.15">
      <c r="A64" s="31"/>
      <c r="B64" s="28"/>
      <c r="C64" s="28"/>
      <c r="D64" s="28"/>
      <c r="E64" s="28"/>
      <c r="F64" s="28"/>
      <c r="G64" s="28"/>
      <c r="H64" s="28"/>
      <c r="I64" s="28"/>
      <c r="J64" s="28"/>
      <c r="K64" s="28"/>
      <c r="L64" s="28"/>
      <c r="M64" s="28"/>
      <c r="N64" s="28"/>
      <c r="O64" s="28"/>
      <c r="P64" s="28"/>
      <c r="Q64" s="28"/>
      <c r="R64" s="28"/>
      <c r="S64" s="28"/>
      <c r="T64" s="28"/>
      <c r="U64" s="28"/>
      <c r="V64" s="28"/>
      <c r="W64" s="28"/>
      <c r="X64" s="28"/>
      <c r="Y64" s="28"/>
      <c r="Z64" s="28"/>
      <c r="AA64" s="28"/>
      <c r="AB64" s="28"/>
      <c r="AC64" s="28"/>
      <c r="AD64" s="28"/>
      <c r="AE64" s="28"/>
      <c r="AF64" s="28"/>
      <c r="AG64" s="28"/>
      <c r="AH64" s="28"/>
      <c r="AI64" s="28"/>
      <c r="AJ64" s="28"/>
      <c r="AK64" s="28"/>
      <c r="AL64" s="28"/>
      <c r="AM64" s="28"/>
      <c r="AN64" s="28"/>
      <c r="AO64" s="28"/>
      <c r="AP64" s="28"/>
      <c r="AQ64" s="28"/>
      <c r="AR64" s="97"/>
      <c r="AS64" s="97"/>
      <c r="AT64" s="97"/>
      <c r="AU64" s="97"/>
      <c r="AV64" s="97"/>
      <c r="AW64" s="97"/>
      <c r="AX64" s="97"/>
      <c r="AY64" s="97"/>
      <c r="AZ64" s="97"/>
      <c r="BA64" s="97"/>
      <c r="BB64" s="97"/>
      <c r="BC64" s="97"/>
      <c r="BD64" s="97"/>
      <c r="BE64" s="97"/>
      <c r="BF64" s="97"/>
      <c r="BG64" s="97"/>
      <c r="BH64" s="97"/>
      <c r="BI64" s="97"/>
      <c r="BJ64" s="97"/>
      <c r="BK64" s="97"/>
      <c r="BL64" s="97"/>
      <c r="BM64" s="97"/>
    </row>
    <row r="65" spans="1:65" ht="14.25" x14ac:dyDescent="0.2">
      <c r="A65" s="38"/>
      <c r="B65" s="240"/>
      <c r="C65" s="240"/>
      <c r="D65" s="220" t="s">
        <v>53</v>
      </c>
      <c r="E65" s="220"/>
      <c r="F65" s="220"/>
      <c r="G65" s="220"/>
      <c r="H65" s="220"/>
      <c r="I65" s="220"/>
      <c r="J65" s="220"/>
      <c r="K65" s="220"/>
      <c r="L65" s="220"/>
      <c r="M65" s="220"/>
      <c r="N65" s="220"/>
      <c r="O65" s="220"/>
      <c r="P65" s="220"/>
      <c r="Q65" s="220"/>
      <c r="R65" s="220"/>
      <c r="S65" s="221" t="s">
        <v>60</v>
      </c>
      <c r="T65" s="220"/>
      <c r="U65" s="220"/>
      <c r="V65" s="220"/>
      <c r="W65" s="220"/>
      <c r="X65" s="221" t="s">
        <v>366</v>
      </c>
      <c r="Y65" s="220"/>
      <c r="Z65" s="220"/>
      <c r="AA65" s="220"/>
      <c r="AB65" s="220"/>
      <c r="AC65" s="220" t="s">
        <v>333</v>
      </c>
      <c r="AD65" s="220"/>
      <c r="AE65" s="220"/>
      <c r="AF65" s="220"/>
      <c r="AG65" s="220"/>
      <c r="AH65" s="220"/>
      <c r="AI65" s="220"/>
      <c r="AJ65" s="220"/>
      <c r="AK65" s="220"/>
      <c r="AL65" s="220"/>
      <c r="AM65" s="220"/>
      <c r="AN65" s="220"/>
      <c r="AO65" s="220"/>
      <c r="AP65" s="220"/>
      <c r="AQ65" s="220"/>
      <c r="AR65" s="96"/>
      <c r="AS65" s="96"/>
      <c r="AT65" s="96"/>
      <c r="AU65" s="96"/>
      <c r="AV65" s="96"/>
      <c r="AW65" s="96"/>
      <c r="AX65" s="96"/>
      <c r="AY65" s="96"/>
      <c r="AZ65" s="96"/>
      <c r="BA65" s="96"/>
      <c r="BB65" s="96"/>
      <c r="BC65" s="96"/>
      <c r="BD65" s="96"/>
      <c r="BE65" s="96"/>
      <c r="BF65" s="96"/>
      <c r="BG65" s="96"/>
      <c r="BH65" s="96"/>
      <c r="BI65" s="96"/>
      <c r="BJ65" s="96"/>
      <c r="BK65" s="96"/>
      <c r="BL65" s="96"/>
      <c r="BM65" s="96"/>
    </row>
    <row r="66" spans="1:65" ht="36" customHeight="1" x14ac:dyDescent="0.2">
      <c r="A66" s="38"/>
      <c r="B66" s="240"/>
      <c r="C66" s="240"/>
      <c r="D66" s="220"/>
      <c r="E66" s="220"/>
      <c r="F66" s="220"/>
      <c r="G66" s="220"/>
      <c r="H66" s="220"/>
      <c r="I66" s="220"/>
      <c r="J66" s="220"/>
      <c r="K66" s="220"/>
      <c r="L66" s="220"/>
      <c r="M66" s="220"/>
      <c r="N66" s="220"/>
      <c r="O66" s="220"/>
      <c r="P66" s="220"/>
      <c r="Q66" s="220"/>
      <c r="R66" s="220"/>
      <c r="S66" s="220"/>
      <c r="T66" s="220"/>
      <c r="U66" s="220"/>
      <c r="V66" s="220"/>
      <c r="W66" s="220"/>
      <c r="X66" s="220"/>
      <c r="Y66" s="220"/>
      <c r="Z66" s="220"/>
      <c r="AA66" s="220"/>
      <c r="AB66" s="220"/>
      <c r="AC66" s="221" t="s">
        <v>43</v>
      </c>
      <c r="AD66" s="221"/>
      <c r="AE66" s="221"/>
      <c r="AF66" s="221"/>
      <c r="AG66" s="221"/>
      <c r="AH66" s="221" t="s">
        <v>59</v>
      </c>
      <c r="AI66" s="221"/>
      <c r="AJ66" s="221"/>
      <c r="AK66" s="221"/>
      <c r="AL66" s="221"/>
      <c r="AM66" s="221" t="s">
        <v>70</v>
      </c>
      <c r="AN66" s="220"/>
      <c r="AO66" s="220"/>
      <c r="AP66" s="220"/>
      <c r="AQ66" s="220"/>
      <c r="AR66" s="96"/>
      <c r="AS66" s="96"/>
      <c r="AT66" s="96"/>
      <c r="AU66" s="96"/>
      <c r="AV66" s="96"/>
      <c r="AW66" s="96"/>
      <c r="AX66" s="96"/>
      <c r="AY66" s="96"/>
      <c r="AZ66" s="96"/>
      <c r="BA66" s="96"/>
      <c r="BB66" s="96"/>
      <c r="BC66" s="96"/>
      <c r="BD66" s="96"/>
      <c r="BE66" s="96"/>
      <c r="BF66" s="96"/>
      <c r="BG66" s="96"/>
      <c r="BH66" s="96"/>
      <c r="BI66" s="96"/>
      <c r="BJ66" s="96"/>
      <c r="BK66" s="96"/>
      <c r="BL66" s="96"/>
      <c r="BM66" s="96"/>
    </row>
    <row r="67" spans="1:65" x14ac:dyDescent="0.2">
      <c r="A67" s="38"/>
      <c r="B67" s="190" t="s">
        <v>27</v>
      </c>
      <c r="C67" s="190"/>
      <c r="D67" s="191"/>
      <c r="E67" s="191"/>
      <c r="F67" s="191"/>
      <c r="G67" s="191"/>
      <c r="H67" s="191"/>
      <c r="I67" s="191"/>
      <c r="J67" s="191"/>
      <c r="K67" s="191"/>
      <c r="L67" s="191"/>
      <c r="M67" s="191"/>
      <c r="N67" s="191"/>
      <c r="O67" s="191"/>
      <c r="P67" s="191"/>
      <c r="Q67" s="191"/>
      <c r="R67" s="191"/>
      <c r="S67" s="281"/>
      <c r="T67" s="281"/>
      <c r="U67" s="281"/>
      <c r="V67" s="281"/>
      <c r="W67" s="281"/>
      <c r="X67" s="284"/>
      <c r="Y67" s="284"/>
      <c r="Z67" s="284"/>
      <c r="AA67" s="284"/>
      <c r="AB67" s="284"/>
      <c r="AC67" s="194"/>
      <c r="AD67" s="194"/>
      <c r="AE67" s="194"/>
      <c r="AF67" s="194"/>
      <c r="AG67" s="194"/>
      <c r="AH67" s="194"/>
      <c r="AI67" s="194"/>
      <c r="AJ67" s="194"/>
      <c r="AK67" s="194"/>
      <c r="AL67" s="194"/>
      <c r="AM67" s="194"/>
      <c r="AN67" s="194"/>
      <c r="AO67" s="194"/>
      <c r="AP67" s="194"/>
      <c r="AQ67" s="194"/>
      <c r="AR67" s="96"/>
      <c r="AS67" s="96"/>
      <c r="AT67" s="96"/>
      <c r="AU67" s="96"/>
      <c r="AV67" s="96"/>
      <c r="AW67" s="96"/>
      <c r="AX67" s="96"/>
      <c r="AY67" s="96"/>
      <c r="AZ67" s="96"/>
      <c r="BA67" s="96"/>
      <c r="BB67" s="96"/>
      <c r="BC67" s="96"/>
      <c r="BD67" s="96"/>
      <c r="BE67" s="96"/>
      <c r="BF67" s="96"/>
      <c r="BG67" s="96"/>
      <c r="BH67" s="96"/>
      <c r="BI67" s="96"/>
      <c r="BJ67" s="96"/>
      <c r="BK67" s="96"/>
      <c r="BL67" s="96"/>
      <c r="BM67" s="96"/>
    </row>
    <row r="68" spans="1:65" x14ac:dyDescent="0.2">
      <c r="A68" s="38"/>
      <c r="B68" s="190" t="s">
        <v>28</v>
      </c>
      <c r="C68" s="190"/>
      <c r="D68" s="191"/>
      <c r="E68" s="191"/>
      <c r="F68" s="191"/>
      <c r="G68" s="191"/>
      <c r="H68" s="191"/>
      <c r="I68" s="191"/>
      <c r="J68" s="191"/>
      <c r="K68" s="191"/>
      <c r="L68" s="191"/>
      <c r="M68" s="191"/>
      <c r="N68" s="191"/>
      <c r="O68" s="191"/>
      <c r="P68" s="191"/>
      <c r="Q68" s="191"/>
      <c r="R68" s="191"/>
      <c r="S68" s="281"/>
      <c r="T68" s="281"/>
      <c r="U68" s="281"/>
      <c r="V68" s="281"/>
      <c r="W68" s="281"/>
      <c r="X68" s="284"/>
      <c r="Y68" s="284"/>
      <c r="Z68" s="284"/>
      <c r="AA68" s="284"/>
      <c r="AB68" s="284"/>
      <c r="AC68" s="194"/>
      <c r="AD68" s="194"/>
      <c r="AE68" s="194"/>
      <c r="AF68" s="194"/>
      <c r="AG68" s="194"/>
      <c r="AH68" s="194"/>
      <c r="AI68" s="194"/>
      <c r="AJ68" s="194"/>
      <c r="AK68" s="194"/>
      <c r="AL68" s="194"/>
      <c r="AM68" s="194"/>
      <c r="AN68" s="194"/>
      <c r="AO68" s="194"/>
      <c r="AP68" s="194"/>
      <c r="AQ68" s="194"/>
      <c r="AR68" s="96"/>
      <c r="AS68" s="96"/>
      <c r="AT68" s="96"/>
      <c r="AU68" s="96"/>
      <c r="AV68" s="96"/>
      <c r="AW68" s="96"/>
      <c r="AX68" s="96"/>
      <c r="AY68" s="96"/>
      <c r="AZ68" s="96"/>
      <c r="BA68" s="96"/>
      <c r="BB68" s="96"/>
      <c r="BC68" s="96"/>
      <c r="BD68" s="96"/>
      <c r="BE68" s="96"/>
      <c r="BF68" s="96"/>
      <c r="BG68" s="96"/>
      <c r="BH68" s="96"/>
      <c r="BI68" s="96"/>
      <c r="BJ68" s="96"/>
      <c r="BK68" s="96"/>
      <c r="BL68" s="96"/>
      <c r="BM68" s="96"/>
    </row>
    <row r="69" spans="1:65" x14ac:dyDescent="0.2">
      <c r="A69" s="38"/>
      <c r="B69" s="190" t="s">
        <v>29</v>
      </c>
      <c r="C69" s="190"/>
      <c r="D69" s="191"/>
      <c r="E69" s="191"/>
      <c r="F69" s="191"/>
      <c r="G69" s="191"/>
      <c r="H69" s="191"/>
      <c r="I69" s="191"/>
      <c r="J69" s="191"/>
      <c r="K69" s="191"/>
      <c r="L69" s="191"/>
      <c r="M69" s="191"/>
      <c r="N69" s="191"/>
      <c r="O69" s="191"/>
      <c r="P69" s="191"/>
      <c r="Q69" s="191"/>
      <c r="R69" s="191"/>
      <c r="S69" s="281"/>
      <c r="T69" s="281"/>
      <c r="U69" s="281"/>
      <c r="V69" s="281"/>
      <c r="W69" s="281"/>
      <c r="X69" s="284"/>
      <c r="Y69" s="284"/>
      <c r="Z69" s="284"/>
      <c r="AA69" s="284"/>
      <c r="AB69" s="284"/>
      <c r="AC69" s="194"/>
      <c r="AD69" s="194"/>
      <c r="AE69" s="194"/>
      <c r="AF69" s="194"/>
      <c r="AG69" s="194"/>
      <c r="AH69" s="194"/>
      <c r="AI69" s="194"/>
      <c r="AJ69" s="194"/>
      <c r="AK69" s="194"/>
      <c r="AL69" s="194"/>
      <c r="AM69" s="194"/>
      <c r="AN69" s="194"/>
      <c r="AO69" s="194"/>
      <c r="AP69" s="194"/>
      <c r="AQ69" s="194"/>
      <c r="AR69" s="96"/>
      <c r="AS69" s="96"/>
      <c r="AT69" s="96"/>
      <c r="AU69" s="96"/>
      <c r="AV69" s="96"/>
      <c r="AW69" s="96"/>
      <c r="AX69" s="96"/>
      <c r="AY69" s="96"/>
      <c r="AZ69" s="96"/>
      <c r="BA69" s="96"/>
      <c r="BB69" s="96"/>
      <c r="BC69" s="96"/>
      <c r="BD69" s="96"/>
      <c r="BE69" s="96"/>
      <c r="BF69" s="96"/>
      <c r="BG69" s="96"/>
      <c r="BH69" s="96"/>
      <c r="BI69" s="96"/>
      <c r="BJ69" s="96"/>
      <c r="BK69" s="96"/>
      <c r="BL69" s="96"/>
      <c r="BM69" s="96"/>
    </row>
    <row r="70" spans="1:65" x14ac:dyDescent="0.2">
      <c r="A70" s="38"/>
      <c r="B70" s="190" t="s">
        <v>44</v>
      </c>
      <c r="C70" s="190"/>
      <c r="D70" s="191"/>
      <c r="E70" s="191"/>
      <c r="F70" s="191"/>
      <c r="G70" s="191"/>
      <c r="H70" s="191"/>
      <c r="I70" s="191"/>
      <c r="J70" s="191"/>
      <c r="K70" s="191"/>
      <c r="L70" s="191"/>
      <c r="M70" s="191"/>
      <c r="N70" s="191"/>
      <c r="O70" s="191"/>
      <c r="P70" s="191"/>
      <c r="Q70" s="191"/>
      <c r="R70" s="191"/>
      <c r="S70" s="281"/>
      <c r="T70" s="281"/>
      <c r="U70" s="281"/>
      <c r="V70" s="281"/>
      <c r="W70" s="281"/>
      <c r="X70" s="284"/>
      <c r="Y70" s="284"/>
      <c r="Z70" s="284"/>
      <c r="AA70" s="284"/>
      <c r="AB70" s="284"/>
      <c r="AC70" s="194"/>
      <c r="AD70" s="194"/>
      <c r="AE70" s="194"/>
      <c r="AF70" s="194"/>
      <c r="AG70" s="194"/>
      <c r="AH70" s="194"/>
      <c r="AI70" s="194"/>
      <c r="AJ70" s="194"/>
      <c r="AK70" s="194"/>
      <c r="AL70" s="194"/>
      <c r="AM70" s="194"/>
      <c r="AN70" s="194"/>
      <c r="AO70" s="194"/>
      <c r="AP70" s="194"/>
      <c r="AQ70" s="194"/>
      <c r="AR70" s="96"/>
      <c r="AS70" s="96"/>
      <c r="AT70" s="96"/>
      <c r="AU70" s="96"/>
      <c r="AV70" s="96"/>
      <c r="AW70" s="96"/>
      <c r="AX70" s="96"/>
      <c r="AY70" s="96"/>
      <c r="AZ70" s="96"/>
      <c r="BA70" s="96"/>
      <c r="BB70" s="96"/>
      <c r="BC70" s="96"/>
      <c r="BD70" s="96"/>
      <c r="BE70" s="96"/>
      <c r="BF70" s="96"/>
      <c r="BG70" s="96"/>
      <c r="BH70" s="96"/>
      <c r="BI70" s="96"/>
      <c r="BJ70" s="96"/>
      <c r="BK70" s="96"/>
      <c r="BL70" s="96"/>
      <c r="BM70" s="96"/>
    </row>
    <row r="71" spans="1:65" x14ac:dyDescent="0.2">
      <c r="A71" s="38"/>
      <c r="B71" s="190" t="s">
        <v>45</v>
      </c>
      <c r="C71" s="190"/>
      <c r="D71" s="191"/>
      <c r="E71" s="191"/>
      <c r="F71" s="191"/>
      <c r="G71" s="191"/>
      <c r="H71" s="191"/>
      <c r="I71" s="191"/>
      <c r="J71" s="191"/>
      <c r="K71" s="191"/>
      <c r="L71" s="191"/>
      <c r="M71" s="191"/>
      <c r="N71" s="191"/>
      <c r="O71" s="191"/>
      <c r="P71" s="191"/>
      <c r="Q71" s="191"/>
      <c r="R71" s="191"/>
      <c r="S71" s="281"/>
      <c r="T71" s="281"/>
      <c r="U71" s="281"/>
      <c r="V71" s="281"/>
      <c r="W71" s="281"/>
      <c r="X71" s="284"/>
      <c r="Y71" s="284"/>
      <c r="Z71" s="284"/>
      <c r="AA71" s="284"/>
      <c r="AB71" s="284"/>
      <c r="AC71" s="194"/>
      <c r="AD71" s="194"/>
      <c r="AE71" s="194"/>
      <c r="AF71" s="194"/>
      <c r="AG71" s="194"/>
      <c r="AH71" s="194"/>
      <c r="AI71" s="194"/>
      <c r="AJ71" s="194"/>
      <c r="AK71" s="194"/>
      <c r="AL71" s="194"/>
      <c r="AM71" s="194"/>
      <c r="AN71" s="194"/>
      <c r="AO71" s="194"/>
      <c r="AP71" s="194"/>
      <c r="AQ71" s="194"/>
      <c r="AR71" s="96"/>
      <c r="AS71" s="96"/>
      <c r="AT71" s="96"/>
      <c r="AU71" s="96"/>
      <c r="AV71" s="96"/>
      <c r="AW71" s="96"/>
      <c r="AX71" s="96"/>
      <c r="AY71" s="96"/>
      <c r="AZ71" s="96"/>
      <c r="BA71" s="96"/>
      <c r="BB71" s="96"/>
      <c r="BC71" s="96"/>
      <c r="BD71" s="96"/>
      <c r="BE71" s="96"/>
      <c r="BF71" s="96"/>
      <c r="BG71" s="96"/>
      <c r="BH71" s="96"/>
      <c r="BI71" s="96"/>
      <c r="BJ71" s="96"/>
      <c r="BK71" s="96"/>
      <c r="BL71" s="96"/>
      <c r="BM71" s="96"/>
    </row>
    <row r="72" spans="1:65" x14ac:dyDescent="0.2">
      <c r="A72" s="38"/>
      <c r="B72" s="190" t="s">
        <v>46</v>
      </c>
      <c r="C72" s="190"/>
      <c r="D72" s="191"/>
      <c r="E72" s="191"/>
      <c r="F72" s="191"/>
      <c r="G72" s="191"/>
      <c r="H72" s="191"/>
      <c r="I72" s="191"/>
      <c r="J72" s="191"/>
      <c r="K72" s="191"/>
      <c r="L72" s="191"/>
      <c r="M72" s="191"/>
      <c r="N72" s="191"/>
      <c r="O72" s="191"/>
      <c r="P72" s="191"/>
      <c r="Q72" s="191"/>
      <c r="R72" s="191"/>
      <c r="S72" s="281"/>
      <c r="T72" s="281"/>
      <c r="U72" s="281"/>
      <c r="V72" s="281"/>
      <c r="W72" s="281"/>
      <c r="X72" s="284"/>
      <c r="Y72" s="284"/>
      <c r="Z72" s="284"/>
      <c r="AA72" s="284"/>
      <c r="AB72" s="284"/>
      <c r="AC72" s="194"/>
      <c r="AD72" s="194"/>
      <c r="AE72" s="194"/>
      <c r="AF72" s="194"/>
      <c r="AG72" s="194"/>
      <c r="AH72" s="194"/>
      <c r="AI72" s="194"/>
      <c r="AJ72" s="194"/>
      <c r="AK72" s="194"/>
      <c r="AL72" s="194"/>
      <c r="AM72" s="194"/>
      <c r="AN72" s="194"/>
      <c r="AO72" s="194"/>
      <c r="AP72" s="194"/>
      <c r="AQ72" s="194"/>
      <c r="AR72" s="96"/>
      <c r="AS72" s="96"/>
      <c r="AT72" s="96"/>
      <c r="AU72" s="96"/>
      <c r="AV72" s="96"/>
      <c r="AW72" s="96"/>
      <c r="AX72" s="96"/>
      <c r="AY72" s="96"/>
      <c r="AZ72" s="96"/>
      <c r="BA72" s="96"/>
      <c r="BB72" s="96"/>
      <c r="BC72" s="96"/>
      <c r="BD72" s="96"/>
      <c r="BE72" s="96"/>
      <c r="BF72" s="96"/>
      <c r="BG72" s="96"/>
      <c r="BH72" s="96"/>
      <c r="BI72" s="96"/>
      <c r="BJ72" s="96"/>
      <c r="BK72" s="96"/>
      <c r="BL72" s="96"/>
      <c r="BM72" s="96"/>
    </row>
    <row r="73" spans="1:65" x14ac:dyDescent="0.2">
      <c r="A73" s="38"/>
      <c r="B73" s="190" t="s">
        <v>54</v>
      </c>
      <c r="C73" s="190"/>
      <c r="D73" s="191"/>
      <c r="E73" s="191"/>
      <c r="F73" s="191"/>
      <c r="G73" s="191"/>
      <c r="H73" s="191"/>
      <c r="I73" s="191"/>
      <c r="J73" s="191"/>
      <c r="K73" s="191"/>
      <c r="L73" s="191"/>
      <c r="M73" s="191"/>
      <c r="N73" s="191"/>
      <c r="O73" s="191"/>
      <c r="P73" s="191"/>
      <c r="Q73" s="191"/>
      <c r="R73" s="191"/>
      <c r="S73" s="281"/>
      <c r="T73" s="281"/>
      <c r="U73" s="281"/>
      <c r="V73" s="281"/>
      <c r="W73" s="281"/>
      <c r="X73" s="284"/>
      <c r="Y73" s="284"/>
      <c r="Z73" s="284"/>
      <c r="AA73" s="284"/>
      <c r="AB73" s="284"/>
      <c r="AC73" s="194"/>
      <c r="AD73" s="194"/>
      <c r="AE73" s="194"/>
      <c r="AF73" s="194"/>
      <c r="AG73" s="194"/>
      <c r="AH73" s="194"/>
      <c r="AI73" s="194"/>
      <c r="AJ73" s="194"/>
      <c r="AK73" s="194"/>
      <c r="AL73" s="194"/>
      <c r="AM73" s="194"/>
      <c r="AN73" s="194"/>
      <c r="AO73" s="194"/>
      <c r="AP73" s="194"/>
      <c r="AQ73" s="194"/>
      <c r="AR73" s="96"/>
      <c r="AS73" s="96"/>
      <c r="AT73" s="96"/>
      <c r="AU73" s="96"/>
      <c r="AV73" s="96"/>
      <c r="AW73" s="96"/>
      <c r="AX73" s="96"/>
      <c r="AY73" s="96"/>
      <c r="AZ73" s="96"/>
      <c r="BA73" s="96"/>
      <c r="BB73" s="96"/>
      <c r="BC73" s="96"/>
      <c r="BD73" s="96"/>
      <c r="BE73" s="96"/>
      <c r="BF73" s="96"/>
      <c r="BG73" s="96"/>
      <c r="BH73" s="96"/>
      <c r="BI73" s="96"/>
      <c r="BJ73" s="96"/>
      <c r="BK73" s="96"/>
      <c r="BL73" s="96"/>
      <c r="BM73" s="96"/>
    </row>
    <row r="74" spans="1:65" x14ac:dyDescent="0.2">
      <c r="A74" s="38"/>
      <c r="B74" s="190" t="s">
        <v>55</v>
      </c>
      <c r="C74" s="190"/>
      <c r="D74" s="191"/>
      <c r="E74" s="191"/>
      <c r="F74" s="191"/>
      <c r="G74" s="191"/>
      <c r="H74" s="191"/>
      <c r="I74" s="191"/>
      <c r="J74" s="191"/>
      <c r="K74" s="191"/>
      <c r="L74" s="191"/>
      <c r="M74" s="191"/>
      <c r="N74" s="191"/>
      <c r="O74" s="191"/>
      <c r="P74" s="191"/>
      <c r="Q74" s="191"/>
      <c r="R74" s="191"/>
      <c r="S74" s="281"/>
      <c r="T74" s="281"/>
      <c r="U74" s="281"/>
      <c r="V74" s="281"/>
      <c r="W74" s="281"/>
      <c r="X74" s="284"/>
      <c r="Y74" s="284"/>
      <c r="Z74" s="284"/>
      <c r="AA74" s="284"/>
      <c r="AB74" s="284"/>
      <c r="AC74" s="194"/>
      <c r="AD74" s="194"/>
      <c r="AE74" s="194"/>
      <c r="AF74" s="194"/>
      <c r="AG74" s="194"/>
      <c r="AH74" s="194"/>
      <c r="AI74" s="194"/>
      <c r="AJ74" s="194"/>
      <c r="AK74" s="194"/>
      <c r="AL74" s="194"/>
      <c r="AM74" s="194"/>
      <c r="AN74" s="194"/>
      <c r="AO74" s="194"/>
      <c r="AP74" s="194"/>
      <c r="AQ74" s="194"/>
      <c r="AR74" s="96"/>
      <c r="AS74" s="96"/>
      <c r="AT74" s="96"/>
      <c r="AU74" s="96"/>
      <c r="AV74" s="96"/>
      <c r="AW74" s="96"/>
      <c r="AX74" s="96"/>
      <c r="AY74" s="96"/>
      <c r="AZ74" s="96"/>
      <c r="BA74" s="96"/>
      <c r="BB74" s="96"/>
      <c r="BC74" s="96"/>
      <c r="BD74" s="96"/>
      <c r="BE74" s="96"/>
      <c r="BF74" s="96"/>
      <c r="BG74" s="96"/>
      <c r="BH74" s="96"/>
      <c r="BI74" s="96"/>
      <c r="BJ74" s="96"/>
      <c r="BK74" s="96"/>
      <c r="BL74" s="96"/>
      <c r="BM74" s="96"/>
    </row>
    <row r="75" spans="1:65" x14ac:dyDescent="0.2">
      <c r="A75" s="38"/>
      <c r="B75" s="190" t="s">
        <v>56</v>
      </c>
      <c r="C75" s="190"/>
      <c r="D75" s="191"/>
      <c r="E75" s="191"/>
      <c r="F75" s="191"/>
      <c r="G75" s="191"/>
      <c r="H75" s="191"/>
      <c r="I75" s="191"/>
      <c r="J75" s="191"/>
      <c r="K75" s="191"/>
      <c r="L75" s="191"/>
      <c r="M75" s="191"/>
      <c r="N75" s="191"/>
      <c r="O75" s="191"/>
      <c r="P75" s="191"/>
      <c r="Q75" s="191"/>
      <c r="R75" s="191"/>
      <c r="S75" s="281"/>
      <c r="T75" s="281"/>
      <c r="U75" s="281"/>
      <c r="V75" s="281"/>
      <c r="W75" s="281"/>
      <c r="X75" s="284"/>
      <c r="Y75" s="284"/>
      <c r="Z75" s="284"/>
      <c r="AA75" s="284"/>
      <c r="AB75" s="284"/>
      <c r="AC75" s="194"/>
      <c r="AD75" s="194"/>
      <c r="AE75" s="194"/>
      <c r="AF75" s="194"/>
      <c r="AG75" s="194"/>
      <c r="AH75" s="194"/>
      <c r="AI75" s="194"/>
      <c r="AJ75" s="194"/>
      <c r="AK75" s="194"/>
      <c r="AL75" s="194"/>
      <c r="AM75" s="194"/>
      <c r="AN75" s="194"/>
      <c r="AO75" s="194"/>
      <c r="AP75" s="194"/>
      <c r="AQ75" s="194"/>
      <c r="AR75" s="96"/>
      <c r="AS75" s="96"/>
      <c r="AT75" s="96"/>
      <c r="AU75" s="96"/>
      <c r="AV75" s="96"/>
      <c r="AW75" s="96"/>
      <c r="AX75" s="96"/>
      <c r="AY75" s="96"/>
      <c r="AZ75" s="96"/>
      <c r="BA75" s="96"/>
      <c r="BB75" s="96"/>
      <c r="BC75" s="96"/>
      <c r="BD75" s="96"/>
      <c r="BE75" s="96"/>
      <c r="BF75" s="96"/>
      <c r="BG75" s="96"/>
      <c r="BH75" s="96"/>
      <c r="BI75" s="96"/>
      <c r="BJ75" s="96"/>
      <c r="BK75" s="96"/>
      <c r="BL75" s="96"/>
      <c r="BM75" s="96"/>
    </row>
    <row r="76" spans="1:65" x14ac:dyDescent="0.2">
      <c r="A76" s="38"/>
      <c r="B76" s="190" t="s">
        <v>57</v>
      </c>
      <c r="C76" s="190"/>
      <c r="D76" s="191"/>
      <c r="E76" s="191"/>
      <c r="F76" s="191"/>
      <c r="G76" s="191"/>
      <c r="H76" s="191"/>
      <c r="I76" s="191"/>
      <c r="J76" s="191"/>
      <c r="K76" s="191"/>
      <c r="L76" s="191"/>
      <c r="M76" s="191"/>
      <c r="N76" s="191"/>
      <c r="O76" s="191"/>
      <c r="P76" s="191"/>
      <c r="Q76" s="191"/>
      <c r="R76" s="191"/>
      <c r="S76" s="281"/>
      <c r="T76" s="281"/>
      <c r="U76" s="281"/>
      <c r="V76" s="281"/>
      <c r="W76" s="281"/>
      <c r="X76" s="284"/>
      <c r="Y76" s="284"/>
      <c r="Z76" s="284"/>
      <c r="AA76" s="284"/>
      <c r="AB76" s="284"/>
      <c r="AC76" s="194"/>
      <c r="AD76" s="194"/>
      <c r="AE76" s="194"/>
      <c r="AF76" s="194"/>
      <c r="AG76" s="194"/>
      <c r="AH76" s="194"/>
      <c r="AI76" s="194"/>
      <c r="AJ76" s="194"/>
      <c r="AK76" s="194"/>
      <c r="AL76" s="194"/>
      <c r="AM76" s="194"/>
      <c r="AN76" s="194"/>
      <c r="AO76" s="194"/>
      <c r="AP76" s="194"/>
      <c r="AQ76" s="194"/>
      <c r="AR76" s="96"/>
      <c r="AS76" s="96"/>
      <c r="AT76" s="96"/>
      <c r="AU76" s="96"/>
      <c r="AV76" s="96"/>
      <c r="AW76" s="96"/>
      <c r="AX76" s="96"/>
      <c r="AY76" s="96"/>
      <c r="AZ76" s="96"/>
      <c r="BA76" s="96"/>
      <c r="BB76" s="96"/>
      <c r="BC76" s="96"/>
      <c r="BD76" s="96"/>
      <c r="BE76" s="96"/>
      <c r="BF76" s="96"/>
      <c r="BG76" s="96"/>
      <c r="BH76" s="96"/>
      <c r="BI76" s="96"/>
      <c r="BJ76" s="96"/>
      <c r="BK76" s="96"/>
      <c r="BL76" s="96"/>
      <c r="BM76" s="96"/>
    </row>
    <row r="77" spans="1:65" x14ac:dyDescent="0.2">
      <c r="A77" s="38"/>
      <c r="B77" s="190"/>
      <c r="C77" s="190"/>
      <c r="D77" s="286" t="s">
        <v>47</v>
      </c>
      <c r="E77" s="286"/>
      <c r="F77" s="286"/>
      <c r="G77" s="286"/>
      <c r="H77" s="286"/>
      <c r="I77" s="286"/>
      <c r="J77" s="286"/>
      <c r="K77" s="286"/>
      <c r="L77" s="286"/>
      <c r="M77" s="286"/>
      <c r="N77" s="286"/>
      <c r="O77" s="286"/>
      <c r="P77" s="286"/>
      <c r="Q77" s="286"/>
      <c r="R77" s="286"/>
      <c r="S77" s="256" t="s">
        <v>38</v>
      </c>
      <c r="T77" s="256"/>
      <c r="U77" s="256"/>
      <c r="V77" s="256"/>
      <c r="W77" s="256"/>
      <c r="X77" s="256" t="s">
        <v>38</v>
      </c>
      <c r="Y77" s="256"/>
      <c r="Z77" s="256"/>
      <c r="AA77" s="256"/>
      <c r="AB77" s="256"/>
      <c r="AC77" s="219">
        <f>SUM(AC67:AG76)</f>
        <v>0</v>
      </c>
      <c r="AD77" s="219"/>
      <c r="AE77" s="219"/>
      <c r="AF77" s="219"/>
      <c r="AG77" s="219"/>
      <c r="AH77" s="219">
        <f>SUM(AH67:AL76)</f>
        <v>0</v>
      </c>
      <c r="AI77" s="219"/>
      <c r="AJ77" s="219"/>
      <c r="AK77" s="219"/>
      <c r="AL77" s="219"/>
      <c r="AM77" s="219">
        <f>SUM(AM67:AQ76)</f>
        <v>0</v>
      </c>
      <c r="AN77" s="219"/>
      <c r="AO77" s="219"/>
      <c r="AP77" s="219"/>
      <c r="AQ77" s="219"/>
      <c r="AR77" s="96"/>
      <c r="AS77" s="96"/>
      <c r="AT77" s="96"/>
      <c r="AU77" s="96"/>
      <c r="AV77" s="96"/>
      <c r="AW77" s="96"/>
      <c r="AX77" s="96"/>
      <c r="AY77" s="96"/>
      <c r="AZ77" s="96"/>
      <c r="BA77" s="96"/>
      <c r="BB77" s="96"/>
      <c r="BC77" s="96"/>
      <c r="BD77" s="96"/>
      <c r="BE77" s="96"/>
      <c r="BF77" s="96"/>
      <c r="BG77" s="96"/>
      <c r="BH77" s="96"/>
      <c r="BI77" s="96"/>
      <c r="BJ77" s="96"/>
      <c r="BK77" s="96"/>
      <c r="BL77" s="96"/>
      <c r="BM77" s="96"/>
    </row>
    <row r="78" spans="1:65" s="29" customFormat="1" ht="18.75" customHeight="1" x14ac:dyDescent="0.2">
      <c r="A78" s="31"/>
      <c r="B78" s="287" t="s">
        <v>370</v>
      </c>
      <c r="C78" s="288"/>
      <c r="D78" s="288"/>
      <c r="E78" s="288"/>
      <c r="F78" s="288"/>
      <c r="G78" s="288"/>
      <c r="H78" s="288"/>
      <c r="I78" s="288"/>
      <c r="J78" s="288"/>
      <c r="K78" s="288"/>
      <c r="L78" s="288"/>
      <c r="M78" s="288"/>
      <c r="N78" s="288"/>
      <c r="O78" s="288"/>
      <c r="P78" s="288"/>
      <c r="Q78" s="288"/>
      <c r="R78" s="288"/>
      <c r="S78" s="288"/>
      <c r="T78" s="288"/>
      <c r="U78" s="288"/>
      <c r="V78" s="288"/>
      <c r="W78" s="288"/>
      <c r="X78" s="288"/>
      <c r="Y78" s="288"/>
      <c r="Z78" s="288"/>
      <c r="AA78" s="288"/>
      <c r="AB78" s="72"/>
      <c r="AC78" s="23" t="s">
        <v>371</v>
      </c>
      <c r="AD78" s="23"/>
      <c r="AE78" s="23"/>
      <c r="AF78" s="289"/>
      <c r="AG78" s="289"/>
      <c r="AH78" s="23" t="s">
        <v>372</v>
      </c>
      <c r="AI78" s="23"/>
      <c r="AJ78" s="23"/>
      <c r="AK78" s="23"/>
      <c r="AL78" s="23"/>
      <c r="AM78" s="23"/>
      <c r="AN78" s="23"/>
      <c r="AO78" s="23"/>
      <c r="AP78" s="23"/>
      <c r="AQ78" s="23"/>
      <c r="AR78" s="96"/>
      <c r="AS78" s="96"/>
      <c r="AT78" s="96"/>
      <c r="AU78" s="96"/>
      <c r="AV78" s="96"/>
      <c r="AW78" s="96"/>
      <c r="AX78" s="96"/>
      <c r="AY78" s="96"/>
      <c r="AZ78" s="97"/>
      <c r="BA78" s="97"/>
      <c r="BB78" s="97"/>
      <c r="BC78" s="97"/>
      <c r="BD78" s="97"/>
      <c r="BE78" s="97"/>
      <c r="BF78" s="97"/>
      <c r="BG78" s="97"/>
      <c r="BH78" s="97"/>
      <c r="BI78" s="97"/>
      <c r="BJ78" s="97"/>
      <c r="BK78" s="97"/>
      <c r="BL78" s="97"/>
      <c r="BM78" s="97"/>
    </row>
    <row r="79" spans="1:65" s="29" customFormat="1" ht="18.75" customHeight="1" x14ac:dyDescent="0.2">
      <c r="A79" s="31"/>
      <c r="B79" s="290" t="s">
        <v>417</v>
      </c>
      <c r="C79" s="249"/>
      <c r="D79" s="249"/>
      <c r="E79" s="249"/>
      <c r="F79" s="249"/>
      <c r="G79" s="249"/>
      <c r="H79" s="249"/>
      <c r="I79" s="249"/>
      <c r="J79" s="249"/>
      <c r="K79" s="249"/>
      <c r="L79" s="249"/>
      <c r="M79" s="249"/>
      <c r="N79" s="249"/>
      <c r="O79" s="249"/>
      <c r="P79" s="249"/>
      <c r="Q79" s="249"/>
      <c r="R79" s="249"/>
      <c r="S79" s="249"/>
      <c r="T79" s="249"/>
      <c r="U79" s="249"/>
      <c r="V79" s="249"/>
      <c r="W79" s="249"/>
      <c r="X79" s="249"/>
      <c r="Y79" s="249"/>
      <c r="Z79" s="249"/>
      <c r="AA79" s="249"/>
      <c r="AB79" s="249"/>
      <c r="AC79" s="249"/>
      <c r="AD79" s="249"/>
      <c r="AE79" s="249"/>
      <c r="AF79" s="249"/>
      <c r="AG79" s="249"/>
      <c r="AH79" s="249"/>
      <c r="AI79" s="249"/>
      <c r="AJ79" s="249"/>
      <c r="AK79" s="249"/>
      <c r="AL79" s="249"/>
      <c r="AM79" s="249"/>
      <c r="AN79" s="249"/>
      <c r="AO79" s="249"/>
      <c r="AP79" s="249"/>
      <c r="AQ79" s="249"/>
      <c r="AR79" s="96"/>
      <c r="AS79" s="96"/>
      <c r="AT79" s="96"/>
      <c r="AU79" s="96"/>
      <c r="AV79" s="96"/>
      <c r="AW79" s="96"/>
      <c r="AX79" s="96"/>
      <c r="AY79" s="96"/>
      <c r="AZ79" s="97"/>
      <c r="BA79" s="97"/>
      <c r="BB79" s="97"/>
      <c r="BC79" s="97"/>
      <c r="BD79" s="97"/>
      <c r="BE79" s="97"/>
      <c r="BF79" s="97"/>
      <c r="BG79" s="97"/>
      <c r="BH79" s="97"/>
      <c r="BI79" s="97"/>
      <c r="BJ79" s="97"/>
      <c r="BK79" s="97"/>
      <c r="BL79" s="97"/>
      <c r="BM79" s="97"/>
    </row>
    <row r="80" spans="1:65" s="29" customFormat="1" ht="18.75" customHeight="1" x14ac:dyDescent="0.2">
      <c r="A80" s="71"/>
      <c r="B80" s="249" t="s">
        <v>418</v>
      </c>
      <c r="C80" s="249"/>
      <c r="D80" s="249"/>
      <c r="E80" s="249"/>
      <c r="F80" s="249"/>
      <c r="G80" s="249"/>
      <c r="H80" s="249"/>
      <c r="I80" s="249"/>
      <c r="J80" s="249"/>
      <c r="K80" s="249"/>
      <c r="L80" s="249"/>
      <c r="M80" s="249"/>
      <c r="N80" s="249"/>
      <c r="O80" s="249"/>
      <c r="P80" s="249"/>
      <c r="Q80" s="249"/>
      <c r="R80" s="249"/>
      <c r="S80" s="249"/>
      <c r="T80" s="249"/>
      <c r="U80" s="249"/>
      <c r="V80" s="249"/>
      <c r="W80" s="249"/>
      <c r="X80" s="249"/>
      <c r="Y80" s="249"/>
      <c r="Z80" s="249"/>
      <c r="AA80" s="249"/>
      <c r="AB80" s="249"/>
      <c r="AC80" s="249"/>
      <c r="AD80" s="249"/>
      <c r="AE80" s="249"/>
      <c r="AF80" s="249"/>
      <c r="AG80" s="249"/>
      <c r="AH80" s="249"/>
      <c r="AI80" s="249"/>
      <c r="AJ80" s="249"/>
      <c r="AK80" s="249"/>
      <c r="AL80" s="249"/>
      <c r="AM80" s="249"/>
      <c r="AN80" s="249"/>
      <c r="AO80" s="249"/>
      <c r="AP80" s="249"/>
      <c r="AQ80" s="249"/>
      <c r="AR80" s="249"/>
      <c r="AS80" s="96"/>
      <c r="AT80" s="96"/>
      <c r="AU80" s="96"/>
      <c r="AV80" s="96"/>
      <c r="AW80" s="96"/>
      <c r="AX80" s="96"/>
      <c r="AY80" s="96"/>
      <c r="AZ80" s="97"/>
      <c r="BA80" s="97"/>
      <c r="BB80" s="97"/>
      <c r="BC80" s="97"/>
      <c r="BD80" s="97"/>
      <c r="BE80" s="97"/>
      <c r="BF80" s="97"/>
      <c r="BG80" s="97"/>
      <c r="BH80" s="97"/>
      <c r="BI80" s="97"/>
      <c r="BJ80" s="97"/>
      <c r="BK80" s="97"/>
      <c r="BL80" s="97"/>
      <c r="BM80" s="97"/>
    </row>
    <row r="81" spans="1:65" ht="29.25" customHeight="1" x14ac:dyDescent="0.2">
      <c r="A81" s="24"/>
      <c r="B81" s="291" t="s">
        <v>426</v>
      </c>
      <c r="C81" s="291"/>
      <c r="D81" s="291"/>
      <c r="E81" s="291"/>
      <c r="F81" s="291"/>
      <c r="G81" s="291"/>
      <c r="H81" s="291"/>
      <c r="I81" s="291"/>
      <c r="J81" s="291"/>
      <c r="K81" s="291"/>
      <c r="L81" s="291"/>
      <c r="M81" s="291"/>
      <c r="N81" s="291"/>
      <c r="O81" s="291"/>
      <c r="P81" s="291"/>
      <c r="Q81" s="291"/>
      <c r="R81" s="291"/>
      <c r="S81" s="291"/>
      <c r="T81" s="291"/>
      <c r="U81" s="291"/>
      <c r="V81" s="291"/>
      <c r="W81" s="291"/>
      <c r="X81" s="291"/>
      <c r="Y81" s="291"/>
      <c r="Z81" s="291"/>
      <c r="AA81" s="291"/>
      <c r="AB81" s="292"/>
      <c r="AC81" s="291"/>
      <c r="AD81" s="291"/>
      <c r="AE81" s="291"/>
      <c r="AF81" s="292"/>
      <c r="AG81" s="292"/>
      <c r="AH81" s="291"/>
      <c r="AI81" s="291"/>
      <c r="AJ81" s="291"/>
      <c r="AK81" s="291"/>
      <c r="AL81" s="291"/>
      <c r="AM81" s="291"/>
      <c r="AN81" s="291"/>
      <c r="AO81" s="291"/>
      <c r="AP81" s="291"/>
      <c r="AQ81" s="291"/>
      <c r="AS81" s="96"/>
      <c r="AT81" s="96"/>
      <c r="AU81" s="96"/>
      <c r="AV81" s="96"/>
      <c r="AW81" s="96"/>
      <c r="AX81" s="96"/>
      <c r="AY81" s="96"/>
      <c r="AZ81" s="96"/>
      <c r="BA81" s="96"/>
      <c r="BB81" s="96"/>
      <c r="BC81" s="96"/>
      <c r="BD81" s="96"/>
      <c r="BE81" s="96"/>
      <c r="BF81" s="96"/>
      <c r="BG81" s="96"/>
      <c r="BH81" s="96"/>
      <c r="BI81" s="96"/>
      <c r="BJ81" s="96"/>
      <c r="BK81" s="96"/>
      <c r="BL81" s="96"/>
      <c r="BM81" s="96"/>
    </row>
    <row r="82" spans="1:65" x14ac:dyDescent="0.2">
      <c r="A82" s="24"/>
      <c r="B82" s="291"/>
      <c r="C82" s="291"/>
      <c r="D82" s="291"/>
      <c r="E82" s="291"/>
      <c r="F82" s="291"/>
      <c r="G82" s="291"/>
      <c r="H82" s="291"/>
      <c r="I82" s="291"/>
      <c r="J82" s="291"/>
      <c r="K82" s="291"/>
      <c r="L82" s="291"/>
      <c r="M82" s="291"/>
      <c r="N82" s="291"/>
      <c r="O82" s="291"/>
      <c r="P82" s="291"/>
      <c r="Q82" s="291"/>
      <c r="R82" s="291"/>
      <c r="S82" s="291"/>
      <c r="T82" s="291"/>
      <c r="U82" s="291"/>
      <c r="V82" s="291"/>
      <c r="W82" s="291"/>
      <c r="X82" s="291"/>
      <c r="Y82" s="291"/>
      <c r="Z82" s="291"/>
      <c r="AA82" s="291"/>
      <c r="AB82" s="291"/>
      <c r="AC82" s="291"/>
      <c r="AD82" s="291"/>
      <c r="AE82" s="291"/>
      <c r="AF82" s="291"/>
      <c r="AG82" s="291"/>
      <c r="AH82" s="291"/>
      <c r="AI82" s="291"/>
      <c r="AJ82" s="291"/>
      <c r="AK82" s="291"/>
      <c r="AL82" s="291"/>
      <c r="AM82" s="291"/>
      <c r="AN82" s="291"/>
      <c r="AO82" s="291"/>
      <c r="AP82" s="291"/>
      <c r="AQ82" s="291"/>
      <c r="AS82" s="96"/>
      <c r="AT82" s="96"/>
      <c r="AU82" s="96"/>
      <c r="AV82" s="96"/>
      <c r="AW82" s="96"/>
      <c r="AX82" s="96"/>
      <c r="AY82" s="96"/>
      <c r="AZ82" s="96"/>
      <c r="BA82" s="96"/>
      <c r="BB82" s="96"/>
      <c r="BC82" s="96"/>
      <c r="BD82" s="96"/>
      <c r="BE82" s="96"/>
      <c r="BF82" s="96"/>
      <c r="BG82" s="96"/>
      <c r="BH82" s="96"/>
      <c r="BI82" s="96"/>
      <c r="BJ82" s="96"/>
      <c r="BK82" s="96"/>
      <c r="BL82" s="96"/>
      <c r="BM82" s="96"/>
    </row>
    <row r="83" spans="1:65" ht="85.5" customHeight="1" x14ac:dyDescent="0.2">
      <c r="A83" s="24"/>
      <c r="B83" s="291"/>
      <c r="C83" s="291"/>
      <c r="D83" s="291"/>
      <c r="E83" s="291"/>
      <c r="F83" s="291"/>
      <c r="G83" s="291"/>
      <c r="H83" s="291"/>
      <c r="I83" s="291"/>
      <c r="J83" s="291"/>
      <c r="K83" s="291"/>
      <c r="L83" s="291"/>
      <c r="M83" s="291"/>
      <c r="N83" s="291"/>
      <c r="O83" s="291"/>
      <c r="P83" s="291"/>
      <c r="Q83" s="291"/>
      <c r="R83" s="291"/>
      <c r="S83" s="291"/>
      <c r="T83" s="291"/>
      <c r="U83" s="291"/>
      <c r="V83" s="291"/>
      <c r="W83" s="291"/>
      <c r="X83" s="291"/>
      <c r="Y83" s="291"/>
      <c r="Z83" s="291"/>
      <c r="AA83" s="291"/>
      <c r="AB83" s="291"/>
      <c r="AC83" s="291"/>
      <c r="AD83" s="291"/>
      <c r="AE83" s="291"/>
      <c r="AF83" s="291"/>
      <c r="AG83" s="291"/>
      <c r="AH83" s="291"/>
      <c r="AI83" s="291"/>
      <c r="AJ83" s="291"/>
      <c r="AK83" s="291"/>
      <c r="AL83" s="291"/>
      <c r="AM83" s="291"/>
      <c r="AN83" s="291"/>
      <c r="AO83" s="291"/>
      <c r="AP83" s="291"/>
      <c r="AQ83" s="291"/>
      <c r="AR83" s="24"/>
      <c r="AS83" s="24"/>
      <c r="AT83" s="24"/>
      <c r="AU83" s="24"/>
      <c r="AV83" s="24"/>
      <c r="AW83" s="24"/>
      <c r="AX83" s="24"/>
      <c r="AY83" s="24"/>
      <c r="AZ83" s="24"/>
      <c r="BA83" s="24"/>
      <c r="BB83" s="24"/>
      <c r="BC83" s="24"/>
      <c r="BD83" s="24"/>
      <c r="BE83" s="24"/>
      <c r="BF83" s="24"/>
      <c r="BG83" s="24"/>
      <c r="BH83" s="24"/>
      <c r="BI83" s="24"/>
      <c r="BJ83" s="24"/>
      <c r="BK83" s="24"/>
      <c r="BL83" s="24"/>
      <c r="BM83" s="24"/>
    </row>
    <row r="84" spans="1:65" s="29" customFormat="1" ht="4.5" customHeight="1" x14ac:dyDescent="0.2">
      <c r="A84" s="31"/>
      <c r="B84" s="31"/>
      <c r="C84" s="31"/>
      <c r="D84" s="31"/>
      <c r="E84" s="31"/>
      <c r="F84" s="31"/>
      <c r="G84" s="31"/>
      <c r="H84" s="31"/>
      <c r="I84" s="31"/>
      <c r="J84" s="31"/>
      <c r="K84" s="3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24"/>
      <c r="AS84" s="24"/>
      <c r="AT84" s="24"/>
      <c r="AU84" s="24"/>
      <c r="AV84" s="24"/>
      <c r="AW84" s="24"/>
      <c r="AX84" s="24"/>
      <c r="AY84" s="24"/>
      <c r="AZ84" s="24"/>
      <c r="BA84" s="24"/>
      <c r="BB84" s="24"/>
      <c r="BC84" s="24"/>
      <c r="BD84" s="24"/>
      <c r="BE84" s="24"/>
      <c r="BF84" s="24"/>
      <c r="BG84" s="24"/>
      <c r="BH84" s="24"/>
      <c r="BI84" s="24"/>
      <c r="BJ84" s="24"/>
      <c r="BK84" s="24"/>
      <c r="BL84" s="24"/>
      <c r="BM84" s="24"/>
    </row>
    <row r="85" spans="1:65" x14ac:dyDescent="0.2">
      <c r="A85" s="24"/>
      <c r="B85" s="24" t="s">
        <v>61</v>
      </c>
      <c r="C85" s="24"/>
      <c r="D85" s="24"/>
      <c r="E85" s="24"/>
      <c r="F85" s="24"/>
      <c r="G85" s="24"/>
      <c r="H85" s="24"/>
      <c r="I85" s="24"/>
      <c r="J85" s="24"/>
      <c r="K85" s="24"/>
      <c r="L85" s="24"/>
      <c r="M85" s="24"/>
      <c r="N85" s="24"/>
      <c r="O85" s="24"/>
      <c r="P85" s="24"/>
      <c r="Q85" s="24"/>
      <c r="R85" s="24"/>
      <c r="S85" s="24"/>
      <c r="T85" s="24"/>
      <c r="U85" s="24"/>
      <c r="V85" s="24"/>
      <c r="W85" s="24"/>
      <c r="X85" s="24"/>
      <c r="Y85" s="24"/>
      <c r="Z85" s="24"/>
      <c r="AA85" s="24"/>
      <c r="AB85" s="24"/>
      <c r="AC85" s="24"/>
      <c r="AD85" s="24"/>
      <c r="AE85" s="24"/>
      <c r="AF85" s="24"/>
      <c r="AG85" s="24"/>
      <c r="AH85" s="24"/>
      <c r="AI85" s="24"/>
      <c r="AJ85" s="24"/>
      <c r="AK85" s="24"/>
      <c r="AL85" s="24"/>
      <c r="AM85" s="24"/>
      <c r="AN85" s="24"/>
      <c r="AO85" s="24"/>
      <c r="AP85" s="24"/>
      <c r="AQ85" s="24"/>
      <c r="AR85" s="24"/>
      <c r="AS85" s="24"/>
      <c r="AT85" s="24"/>
      <c r="AU85" s="24"/>
      <c r="AV85" s="24"/>
      <c r="AW85" s="24"/>
      <c r="AX85" s="24"/>
      <c r="AY85" s="24"/>
      <c r="AZ85" s="24"/>
      <c r="BA85" s="24"/>
      <c r="BB85" s="24"/>
      <c r="BC85" s="24"/>
      <c r="BD85" s="24"/>
      <c r="BE85" s="24"/>
      <c r="BF85" s="24"/>
      <c r="BG85" s="24"/>
      <c r="BH85" s="24"/>
      <c r="BI85" s="24"/>
      <c r="BJ85" s="24"/>
      <c r="BK85" s="24"/>
      <c r="BL85" s="24"/>
      <c r="BM85" s="24"/>
    </row>
    <row r="86" spans="1:65" s="29" customFormat="1" x14ac:dyDescent="0.2">
      <c r="A86" s="31"/>
      <c r="B86" s="28"/>
      <c r="C86" s="28"/>
      <c r="D86" s="28"/>
      <c r="E86" s="28"/>
      <c r="F86" s="28"/>
      <c r="G86" s="28"/>
      <c r="H86" s="28"/>
      <c r="I86" s="28"/>
      <c r="J86" s="28"/>
      <c r="K86" s="28"/>
      <c r="L86" s="28"/>
      <c r="M86" s="28"/>
      <c r="N86" s="28"/>
      <c r="O86" s="28"/>
      <c r="P86" s="28"/>
      <c r="Q86" s="28"/>
      <c r="R86" s="28"/>
      <c r="S86" s="28"/>
      <c r="T86" s="28"/>
      <c r="U86" s="28"/>
      <c r="V86" s="28"/>
      <c r="W86" s="28"/>
      <c r="X86" s="28"/>
      <c r="Y86" s="28"/>
      <c r="Z86" s="28"/>
      <c r="AA86" s="28"/>
      <c r="AB86" s="28"/>
      <c r="AC86" s="28"/>
      <c r="AD86" s="28"/>
      <c r="AE86" s="28"/>
      <c r="AF86" s="28"/>
      <c r="AG86" s="28"/>
      <c r="AH86" s="28"/>
      <c r="AI86" s="28"/>
      <c r="AJ86" s="28"/>
      <c r="AK86" s="28"/>
      <c r="AL86" s="28"/>
      <c r="AM86" s="28"/>
      <c r="AN86" s="28"/>
      <c r="AO86" s="28"/>
      <c r="AP86" s="28"/>
      <c r="AQ86" s="28"/>
      <c r="AR86" s="24"/>
      <c r="AS86" s="24"/>
      <c r="AT86" s="24"/>
      <c r="AU86" s="24"/>
      <c r="AV86" s="24"/>
      <c r="AW86" s="24"/>
      <c r="AX86" s="24"/>
      <c r="AY86" s="24"/>
      <c r="AZ86" s="24"/>
      <c r="BA86" s="24"/>
      <c r="BB86" s="24"/>
      <c r="BC86" s="24"/>
      <c r="BD86" s="24"/>
      <c r="BE86" s="24"/>
      <c r="BF86" s="24"/>
      <c r="BG86" s="24"/>
      <c r="BH86" s="24"/>
      <c r="BI86" s="24"/>
      <c r="BJ86" s="24"/>
      <c r="BK86" s="24"/>
      <c r="BL86" s="24"/>
      <c r="BM86" s="24"/>
    </row>
    <row r="87" spans="1:65" ht="24" customHeight="1" x14ac:dyDescent="0.2">
      <c r="A87" s="38"/>
      <c r="B87" s="220"/>
      <c r="C87" s="220"/>
      <c r="D87" s="220" t="s">
        <v>62</v>
      </c>
      <c r="E87" s="220"/>
      <c r="F87" s="220"/>
      <c r="G87" s="220"/>
      <c r="H87" s="220"/>
      <c r="I87" s="220"/>
      <c r="J87" s="220"/>
      <c r="K87" s="220"/>
      <c r="L87" s="220"/>
      <c r="M87" s="220"/>
      <c r="N87" s="220"/>
      <c r="O87" s="220"/>
      <c r="P87" s="220"/>
      <c r="Q87" s="220"/>
      <c r="R87" s="220"/>
      <c r="S87" s="220"/>
      <c r="T87" s="228" t="s">
        <v>346</v>
      </c>
      <c r="U87" s="229"/>
      <c r="V87" s="229"/>
      <c r="W87" s="229"/>
      <c r="X87" s="229"/>
      <c r="Y87" s="230"/>
      <c r="Z87" s="228" t="s">
        <v>100</v>
      </c>
      <c r="AA87" s="229"/>
      <c r="AB87" s="229"/>
      <c r="AC87" s="229"/>
      <c r="AD87" s="229"/>
      <c r="AE87" s="230"/>
      <c r="AF87" s="202" t="s">
        <v>427</v>
      </c>
      <c r="AG87" s="203"/>
      <c r="AH87" s="203"/>
      <c r="AI87" s="203"/>
      <c r="AJ87" s="203"/>
      <c r="AK87" s="203"/>
      <c r="AL87" s="203"/>
      <c r="AM87" s="203"/>
      <c r="AN87" s="203"/>
      <c r="AO87" s="203"/>
      <c r="AP87" s="203"/>
      <c r="AQ87" s="204"/>
      <c r="AR87" s="220" t="s">
        <v>345</v>
      </c>
      <c r="AS87" s="220"/>
      <c r="AT87" s="220"/>
      <c r="AU87" s="220"/>
      <c r="AV87" s="220"/>
      <c r="AW87" s="220"/>
      <c r="AX87" s="220"/>
      <c r="AY87" s="220"/>
      <c r="AZ87" s="220"/>
      <c r="BA87" s="220"/>
      <c r="BB87" s="220"/>
      <c r="BC87" s="220"/>
      <c r="BD87" s="220" t="s">
        <v>419</v>
      </c>
      <c r="BE87" s="220"/>
      <c r="BF87" s="220"/>
      <c r="BG87" s="220"/>
      <c r="BH87" s="220"/>
      <c r="BI87" s="220"/>
      <c r="BJ87" s="220"/>
      <c r="BK87" s="220"/>
      <c r="BL87" s="220"/>
      <c r="BM87" s="220"/>
    </row>
    <row r="88" spans="1:65" ht="19.5" customHeight="1" x14ac:dyDescent="0.2">
      <c r="A88" s="38"/>
      <c r="B88" s="220"/>
      <c r="C88" s="220"/>
      <c r="D88" s="220"/>
      <c r="E88" s="220"/>
      <c r="F88" s="220"/>
      <c r="G88" s="220"/>
      <c r="H88" s="220"/>
      <c r="I88" s="220"/>
      <c r="J88" s="220"/>
      <c r="K88" s="220"/>
      <c r="L88" s="220"/>
      <c r="M88" s="220"/>
      <c r="N88" s="220"/>
      <c r="O88" s="220"/>
      <c r="P88" s="220"/>
      <c r="Q88" s="220"/>
      <c r="R88" s="220"/>
      <c r="S88" s="220"/>
      <c r="T88" s="202" t="s">
        <v>71</v>
      </c>
      <c r="U88" s="203"/>
      <c r="V88" s="203"/>
      <c r="W88" s="203"/>
      <c r="X88" s="203"/>
      <c r="Y88" s="204"/>
      <c r="Z88" s="202" t="s">
        <v>71</v>
      </c>
      <c r="AA88" s="203"/>
      <c r="AB88" s="203"/>
      <c r="AC88" s="203"/>
      <c r="AD88" s="203"/>
      <c r="AE88" s="204"/>
      <c r="AF88" s="202" t="s">
        <v>71</v>
      </c>
      <c r="AG88" s="203"/>
      <c r="AH88" s="203"/>
      <c r="AI88" s="203"/>
      <c r="AJ88" s="203"/>
      <c r="AK88" s="204"/>
      <c r="AL88" s="202" t="s">
        <v>72</v>
      </c>
      <c r="AM88" s="203"/>
      <c r="AN88" s="203"/>
      <c r="AO88" s="203"/>
      <c r="AP88" s="203"/>
      <c r="AQ88" s="204"/>
      <c r="AR88" s="221" t="s">
        <v>71</v>
      </c>
      <c r="AS88" s="221"/>
      <c r="AT88" s="221"/>
      <c r="AU88" s="221"/>
      <c r="AV88" s="221"/>
      <c r="AW88" s="221"/>
      <c r="AX88" s="221" t="s">
        <v>72</v>
      </c>
      <c r="AY88" s="221"/>
      <c r="AZ88" s="221"/>
      <c r="BA88" s="221"/>
      <c r="BB88" s="221"/>
      <c r="BC88" s="221"/>
      <c r="BD88" s="221" t="s">
        <v>71</v>
      </c>
      <c r="BE88" s="221"/>
      <c r="BF88" s="221"/>
      <c r="BG88" s="221"/>
      <c r="BH88" s="221"/>
      <c r="BI88" s="221"/>
      <c r="BJ88" s="221" t="s">
        <v>72</v>
      </c>
      <c r="BK88" s="221"/>
      <c r="BL88" s="221"/>
      <c r="BM88" s="221"/>
    </row>
    <row r="89" spans="1:65" x14ac:dyDescent="0.2">
      <c r="A89" s="38"/>
      <c r="B89" s="195" t="s">
        <v>27</v>
      </c>
      <c r="C89" s="195"/>
      <c r="D89" s="195" t="s">
        <v>73</v>
      </c>
      <c r="E89" s="195"/>
      <c r="F89" s="195"/>
      <c r="G89" s="195"/>
      <c r="H89" s="195"/>
      <c r="I89" s="195"/>
      <c r="J89" s="195"/>
      <c r="K89" s="195"/>
      <c r="L89" s="195"/>
      <c r="M89" s="195"/>
      <c r="N89" s="195"/>
      <c r="O89" s="195"/>
      <c r="P89" s="195"/>
      <c r="Q89" s="195"/>
      <c r="R89" s="195"/>
      <c r="S89" s="195"/>
      <c r="T89" s="222"/>
      <c r="U89" s="223"/>
      <c r="V89" s="223"/>
      <c r="W89" s="223"/>
      <c r="X89" s="223"/>
      <c r="Y89" s="224"/>
      <c r="Z89" s="222"/>
      <c r="AA89" s="223"/>
      <c r="AB89" s="223"/>
      <c r="AC89" s="223"/>
      <c r="AD89" s="223"/>
      <c r="AE89" s="224"/>
      <c r="AF89" s="222"/>
      <c r="AG89" s="223"/>
      <c r="AH89" s="223"/>
      <c r="AI89" s="223"/>
      <c r="AJ89" s="223"/>
      <c r="AK89" s="224"/>
      <c r="AL89" s="239"/>
      <c r="AM89" s="210"/>
      <c r="AN89" s="210"/>
      <c r="AO89" s="210"/>
      <c r="AP89" s="210"/>
      <c r="AQ89" s="211"/>
      <c r="AR89" s="193"/>
      <c r="AS89" s="193"/>
      <c r="AT89" s="193"/>
      <c r="AU89" s="193"/>
      <c r="AV89" s="193"/>
      <c r="AW89" s="193"/>
      <c r="AX89" s="194"/>
      <c r="AY89" s="194"/>
      <c r="AZ89" s="194"/>
      <c r="BA89" s="194"/>
      <c r="BB89" s="194"/>
      <c r="BC89" s="194"/>
      <c r="BD89" s="193"/>
      <c r="BE89" s="193"/>
      <c r="BF89" s="193"/>
      <c r="BG89" s="193"/>
      <c r="BH89" s="193"/>
      <c r="BI89" s="193"/>
      <c r="BJ89" s="194"/>
      <c r="BK89" s="194"/>
      <c r="BL89" s="194"/>
      <c r="BM89" s="194"/>
    </row>
    <row r="90" spans="1:65" x14ac:dyDescent="0.2">
      <c r="A90" s="38"/>
      <c r="B90" s="195" t="s">
        <v>28</v>
      </c>
      <c r="C90" s="195"/>
      <c r="D90" s="195" t="s">
        <v>291</v>
      </c>
      <c r="E90" s="195"/>
      <c r="F90" s="195"/>
      <c r="G90" s="195"/>
      <c r="H90" s="195"/>
      <c r="I90" s="195"/>
      <c r="J90" s="195"/>
      <c r="K90" s="195"/>
      <c r="L90" s="195"/>
      <c r="M90" s="195"/>
      <c r="N90" s="195"/>
      <c r="O90" s="195"/>
      <c r="P90" s="195"/>
      <c r="Q90" s="195"/>
      <c r="R90" s="195"/>
      <c r="S90" s="195"/>
      <c r="T90" s="222"/>
      <c r="U90" s="223"/>
      <c r="V90" s="223"/>
      <c r="W90" s="223"/>
      <c r="X90" s="223"/>
      <c r="Y90" s="224"/>
      <c r="Z90" s="222"/>
      <c r="AA90" s="223"/>
      <c r="AB90" s="223"/>
      <c r="AC90" s="223"/>
      <c r="AD90" s="223"/>
      <c r="AE90" s="224"/>
      <c r="AF90" s="222"/>
      <c r="AG90" s="223"/>
      <c r="AH90" s="223"/>
      <c r="AI90" s="223"/>
      <c r="AJ90" s="223"/>
      <c r="AK90" s="224"/>
      <c r="AL90" s="239"/>
      <c r="AM90" s="210"/>
      <c r="AN90" s="210"/>
      <c r="AO90" s="210"/>
      <c r="AP90" s="210"/>
      <c r="AQ90" s="211"/>
      <c r="AR90" s="193"/>
      <c r="AS90" s="193"/>
      <c r="AT90" s="193"/>
      <c r="AU90" s="193"/>
      <c r="AV90" s="193"/>
      <c r="AW90" s="193"/>
      <c r="AX90" s="194"/>
      <c r="AY90" s="194"/>
      <c r="AZ90" s="194"/>
      <c r="BA90" s="194"/>
      <c r="BB90" s="194"/>
      <c r="BC90" s="194"/>
      <c r="BD90" s="193"/>
      <c r="BE90" s="193"/>
      <c r="BF90" s="193"/>
      <c r="BG90" s="193"/>
      <c r="BH90" s="193"/>
      <c r="BI90" s="193"/>
      <c r="BJ90" s="194"/>
      <c r="BK90" s="194"/>
      <c r="BL90" s="194"/>
      <c r="BM90" s="194"/>
    </row>
    <row r="91" spans="1:65" x14ac:dyDescent="0.2">
      <c r="A91" s="38"/>
      <c r="B91" s="195" t="s">
        <v>29</v>
      </c>
      <c r="C91" s="195"/>
      <c r="D91" s="195" t="s">
        <v>114</v>
      </c>
      <c r="E91" s="195"/>
      <c r="F91" s="195"/>
      <c r="G91" s="195"/>
      <c r="H91" s="195"/>
      <c r="I91" s="195"/>
      <c r="J91" s="195"/>
      <c r="K91" s="195"/>
      <c r="L91" s="195"/>
      <c r="M91" s="195"/>
      <c r="N91" s="195"/>
      <c r="O91" s="195"/>
      <c r="P91" s="195"/>
      <c r="Q91" s="195"/>
      <c r="R91" s="195"/>
      <c r="S91" s="195"/>
      <c r="T91" s="222"/>
      <c r="U91" s="223"/>
      <c r="V91" s="223"/>
      <c r="W91" s="223"/>
      <c r="X91" s="223"/>
      <c r="Y91" s="224"/>
      <c r="Z91" s="222"/>
      <c r="AA91" s="223"/>
      <c r="AB91" s="223"/>
      <c r="AC91" s="223"/>
      <c r="AD91" s="223"/>
      <c r="AE91" s="224"/>
      <c r="AF91" s="222"/>
      <c r="AG91" s="223"/>
      <c r="AH91" s="223"/>
      <c r="AI91" s="223"/>
      <c r="AJ91" s="223"/>
      <c r="AK91" s="224"/>
      <c r="AL91" s="239"/>
      <c r="AM91" s="210"/>
      <c r="AN91" s="210"/>
      <c r="AO91" s="210"/>
      <c r="AP91" s="210"/>
      <c r="AQ91" s="211"/>
      <c r="AR91" s="193"/>
      <c r="AS91" s="193"/>
      <c r="AT91" s="193"/>
      <c r="AU91" s="193"/>
      <c r="AV91" s="193"/>
      <c r="AW91" s="193"/>
      <c r="AX91" s="194"/>
      <c r="AY91" s="194"/>
      <c r="AZ91" s="194"/>
      <c r="BA91" s="194"/>
      <c r="BB91" s="194"/>
      <c r="BC91" s="194"/>
      <c r="BD91" s="193"/>
      <c r="BE91" s="193"/>
      <c r="BF91" s="193"/>
      <c r="BG91" s="193"/>
      <c r="BH91" s="193"/>
      <c r="BI91" s="193"/>
      <c r="BJ91" s="194"/>
      <c r="BK91" s="194"/>
      <c r="BL91" s="194"/>
      <c r="BM91" s="194"/>
    </row>
    <row r="92" spans="1:65" x14ac:dyDescent="0.2">
      <c r="A92" s="38"/>
      <c r="B92" s="195" t="s">
        <v>44</v>
      </c>
      <c r="C92" s="195"/>
      <c r="D92" s="195" t="s">
        <v>292</v>
      </c>
      <c r="E92" s="195"/>
      <c r="F92" s="195"/>
      <c r="G92" s="195"/>
      <c r="H92" s="195"/>
      <c r="I92" s="195"/>
      <c r="J92" s="195"/>
      <c r="K92" s="195"/>
      <c r="L92" s="195"/>
      <c r="M92" s="195"/>
      <c r="N92" s="195"/>
      <c r="O92" s="195"/>
      <c r="P92" s="195"/>
      <c r="Q92" s="195"/>
      <c r="R92" s="195"/>
      <c r="S92" s="195"/>
      <c r="T92" s="222"/>
      <c r="U92" s="223"/>
      <c r="V92" s="223"/>
      <c r="W92" s="223"/>
      <c r="X92" s="223"/>
      <c r="Y92" s="224"/>
      <c r="Z92" s="222"/>
      <c r="AA92" s="223"/>
      <c r="AB92" s="223"/>
      <c r="AC92" s="223"/>
      <c r="AD92" s="223"/>
      <c r="AE92" s="224"/>
      <c r="AF92" s="222"/>
      <c r="AG92" s="223"/>
      <c r="AH92" s="223"/>
      <c r="AI92" s="223"/>
      <c r="AJ92" s="223"/>
      <c r="AK92" s="224"/>
      <c r="AL92" s="239"/>
      <c r="AM92" s="210"/>
      <c r="AN92" s="210"/>
      <c r="AO92" s="210"/>
      <c r="AP92" s="210"/>
      <c r="AQ92" s="211"/>
      <c r="AR92" s="193"/>
      <c r="AS92" s="193"/>
      <c r="AT92" s="193"/>
      <c r="AU92" s="193"/>
      <c r="AV92" s="193"/>
      <c r="AW92" s="193"/>
      <c r="AX92" s="194"/>
      <c r="AY92" s="194"/>
      <c r="AZ92" s="194"/>
      <c r="BA92" s="194"/>
      <c r="BB92" s="194"/>
      <c r="BC92" s="194"/>
      <c r="BD92" s="193"/>
      <c r="BE92" s="193"/>
      <c r="BF92" s="193"/>
      <c r="BG92" s="193"/>
      <c r="BH92" s="193"/>
      <c r="BI92" s="193"/>
      <c r="BJ92" s="194"/>
      <c r="BK92" s="194"/>
      <c r="BL92" s="194"/>
      <c r="BM92" s="194"/>
    </row>
    <row r="93" spans="1:65" x14ac:dyDescent="0.2">
      <c r="A93" s="38"/>
      <c r="B93" s="195" t="s">
        <v>45</v>
      </c>
      <c r="C93" s="195"/>
      <c r="D93" s="191" t="s">
        <v>293</v>
      </c>
      <c r="E93" s="191"/>
      <c r="F93" s="191"/>
      <c r="G93" s="191"/>
      <c r="H93" s="191"/>
      <c r="I93" s="191"/>
      <c r="J93" s="191"/>
      <c r="K93" s="191"/>
      <c r="L93" s="191"/>
      <c r="M93" s="191"/>
      <c r="N93" s="191"/>
      <c r="O93" s="191"/>
      <c r="P93" s="191"/>
      <c r="Q93" s="191"/>
      <c r="R93" s="191"/>
      <c r="S93" s="191"/>
      <c r="T93" s="222"/>
      <c r="U93" s="223"/>
      <c r="V93" s="223"/>
      <c r="W93" s="223"/>
      <c r="X93" s="223"/>
      <c r="Y93" s="224"/>
      <c r="Z93" s="222"/>
      <c r="AA93" s="223"/>
      <c r="AB93" s="223"/>
      <c r="AC93" s="223"/>
      <c r="AD93" s="223"/>
      <c r="AE93" s="224"/>
      <c r="AF93" s="222"/>
      <c r="AG93" s="223"/>
      <c r="AH93" s="223"/>
      <c r="AI93" s="223"/>
      <c r="AJ93" s="223"/>
      <c r="AK93" s="224"/>
      <c r="AL93" s="239"/>
      <c r="AM93" s="210"/>
      <c r="AN93" s="210"/>
      <c r="AO93" s="210"/>
      <c r="AP93" s="210"/>
      <c r="AQ93" s="211"/>
      <c r="AR93" s="193"/>
      <c r="AS93" s="193"/>
      <c r="AT93" s="193"/>
      <c r="AU93" s="193"/>
      <c r="AV93" s="193"/>
      <c r="AW93" s="193"/>
      <c r="AX93" s="194"/>
      <c r="AY93" s="194"/>
      <c r="AZ93" s="194"/>
      <c r="BA93" s="194"/>
      <c r="BB93" s="194"/>
      <c r="BC93" s="194"/>
      <c r="BD93" s="193"/>
      <c r="BE93" s="193"/>
      <c r="BF93" s="193"/>
      <c r="BG93" s="193"/>
      <c r="BH93" s="193"/>
      <c r="BI93" s="193"/>
      <c r="BJ93" s="194"/>
      <c r="BK93" s="194"/>
      <c r="BL93" s="194"/>
      <c r="BM93" s="194"/>
    </row>
    <row r="94" spans="1:65" x14ac:dyDescent="0.2">
      <c r="A94" s="38"/>
      <c r="B94" s="190"/>
      <c r="C94" s="190"/>
      <c r="D94" s="282" t="s">
        <v>47</v>
      </c>
      <c r="E94" s="282"/>
      <c r="F94" s="282"/>
      <c r="G94" s="282"/>
      <c r="H94" s="282"/>
      <c r="I94" s="282"/>
      <c r="J94" s="282"/>
      <c r="K94" s="282"/>
      <c r="L94" s="282"/>
      <c r="M94" s="282"/>
      <c r="N94" s="282"/>
      <c r="O94" s="282"/>
      <c r="P94" s="282"/>
      <c r="Q94" s="282"/>
      <c r="R94" s="282"/>
      <c r="S94" s="282"/>
      <c r="T94" s="225" t="s">
        <v>38</v>
      </c>
      <c r="U94" s="226"/>
      <c r="V94" s="226"/>
      <c r="W94" s="226"/>
      <c r="X94" s="226"/>
      <c r="Y94" s="227"/>
      <c r="Z94" s="225" t="s">
        <v>38</v>
      </c>
      <c r="AA94" s="226"/>
      <c r="AB94" s="226"/>
      <c r="AC94" s="226"/>
      <c r="AD94" s="226"/>
      <c r="AE94" s="227"/>
      <c r="AF94" s="225" t="s">
        <v>38</v>
      </c>
      <c r="AG94" s="226"/>
      <c r="AH94" s="226"/>
      <c r="AI94" s="226"/>
      <c r="AJ94" s="226"/>
      <c r="AK94" s="227"/>
      <c r="AL94" s="293">
        <f>SUM(AL89:AQ93)</f>
        <v>0</v>
      </c>
      <c r="AM94" s="294"/>
      <c r="AN94" s="294"/>
      <c r="AO94" s="294"/>
      <c r="AP94" s="294"/>
      <c r="AQ94" s="295"/>
      <c r="AR94" s="218" t="s">
        <v>38</v>
      </c>
      <c r="AS94" s="218"/>
      <c r="AT94" s="218"/>
      <c r="AU94" s="218"/>
      <c r="AV94" s="218"/>
      <c r="AW94" s="218"/>
      <c r="AX94" s="219">
        <f>SUM(AX89:BC93)</f>
        <v>0</v>
      </c>
      <c r="AY94" s="219"/>
      <c r="AZ94" s="219"/>
      <c r="BA94" s="219"/>
      <c r="BB94" s="219"/>
      <c r="BC94" s="219"/>
      <c r="BD94" s="218"/>
      <c r="BE94" s="218"/>
      <c r="BF94" s="218"/>
      <c r="BG94" s="218"/>
      <c r="BH94" s="218"/>
      <c r="BI94" s="218"/>
      <c r="BJ94" s="219">
        <f>SUM(BJ89:BM93)</f>
        <v>0</v>
      </c>
      <c r="BK94" s="219"/>
      <c r="BL94" s="219"/>
      <c r="BM94" s="219"/>
    </row>
    <row r="95" spans="1:65" s="29" customFormat="1" ht="5.25" x14ac:dyDescent="0.15">
      <c r="A95" s="31"/>
      <c r="B95" s="32"/>
      <c r="C95" s="32"/>
      <c r="D95" s="32"/>
      <c r="E95" s="32"/>
      <c r="F95" s="32"/>
      <c r="G95" s="32"/>
      <c r="H95" s="32"/>
      <c r="I95" s="32"/>
      <c r="J95" s="32"/>
      <c r="K95" s="32"/>
      <c r="L95" s="32"/>
      <c r="M95" s="32"/>
      <c r="N95" s="32"/>
      <c r="O95" s="32"/>
      <c r="P95" s="32"/>
      <c r="Q95" s="32"/>
      <c r="R95" s="32"/>
      <c r="S95" s="32"/>
      <c r="T95" s="32"/>
      <c r="U95" s="32"/>
      <c r="V95" s="32"/>
      <c r="W95" s="32"/>
      <c r="X95" s="32"/>
      <c r="Y95" s="32"/>
      <c r="Z95" s="32"/>
      <c r="AA95" s="32"/>
      <c r="AB95" s="32"/>
      <c r="AC95" s="32"/>
      <c r="AD95" s="32"/>
      <c r="AE95" s="32"/>
      <c r="AF95" s="32"/>
      <c r="AG95" s="32"/>
      <c r="AH95" s="32"/>
      <c r="AI95" s="32"/>
      <c r="AJ95" s="32"/>
      <c r="AK95" s="32"/>
      <c r="AL95" s="32"/>
      <c r="AM95" s="32"/>
      <c r="AN95" s="32"/>
      <c r="AO95" s="32"/>
      <c r="AP95" s="32"/>
      <c r="AQ95" s="32"/>
    </row>
    <row r="96" spans="1:65" x14ac:dyDescent="0.2">
      <c r="A96" s="24"/>
      <c r="B96" s="24" t="s">
        <v>75</v>
      </c>
      <c r="C96" s="24"/>
      <c r="D96" s="24"/>
      <c r="E96" s="24"/>
      <c r="F96" s="24"/>
      <c r="G96" s="24"/>
      <c r="H96" s="24"/>
      <c r="I96" s="24"/>
      <c r="J96" s="24"/>
      <c r="K96" s="24"/>
      <c r="L96" s="24"/>
      <c r="M96" s="24"/>
      <c r="N96" s="24"/>
      <c r="O96" s="24"/>
      <c r="P96" s="24"/>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row>
    <row r="97" spans="1:65" s="29" customFormat="1" ht="5.25" x14ac:dyDescent="0.15">
      <c r="A97" s="31"/>
      <c r="B97" s="28"/>
      <c r="C97" s="28"/>
      <c r="D97" s="28"/>
      <c r="E97" s="28"/>
      <c r="F97" s="28"/>
      <c r="G97" s="28"/>
      <c r="H97" s="28"/>
      <c r="I97" s="28"/>
      <c r="J97" s="28"/>
      <c r="K97" s="28"/>
      <c r="L97" s="28"/>
      <c r="M97" s="28"/>
      <c r="N97" s="28"/>
      <c r="O97" s="28"/>
      <c r="P97" s="28"/>
      <c r="Q97" s="28"/>
      <c r="R97" s="28"/>
      <c r="S97" s="28"/>
      <c r="T97" s="28"/>
      <c r="U97" s="28"/>
      <c r="V97" s="28"/>
      <c r="W97" s="28"/>
      <c r="X97" s="28"/>
      <c r="Y97" s="28"/>
      <c r="Z97" s="28"/>
      <c r="AA97" s="28"/>
      <c r="AB97" s="28"/>
      <c r="AC97" s="28"/>
      <c r="AD97" s="28"/>
      <c r="AE97" s="28"/>
      <c r="AF97" s="28"/>
      <c r="AG97" s="28"/>
      <c r="AH97" s="28"/>
      <c r="AI97" s="28"/>
      <c r="AJ97" s="28"/>
      <c r="AK97" s="28"/>
      <c r="AL97" s="28"/>
      <c r="AM97" s="28"/>
      <c r="AN97" s="28"/>
      <c r="AO97" s="28"/>
      <c r="AP97" s="28"/>
      <c r="AQ97" s="28"/>
    </row>
    <row r="98" spans="1:65" ht="24.75" customHeight="1" x14ac:dyDescent="0.2">
      <c r="A98" s="38"/>
      <c r="B98" s="220"/>
      <c r="C98" s="220"/>
      <c r="D98" s="220" t="s">
        <v>62</v>
      </c>
      <c r="E98" s="220"/>
      <c r="F98" s="220"/>
      <c r="G98" s="220"/>
      <c r="H98" s="220"/>
      <c r="I98" s="220"/>
      <c r="J98" s="220"/>
      <c r="K98" s="220"/>
      <c r="L98" s="220"/>
      <c r="M98" s="220"/>
      <c r="N98" s="220"/>
      <c r="O98" s="220"/>
      <c r="P98" s="220"/>
      <c r="Q98" s="220"/>
      <c r="R98" s="220"/>
      <c r="S98" s="220"/>
      <c r="T98" s="228" t="str">
        <f>T87</f>
        <v>2 lata wstecz</v>
      </c>
      <c r="U98" s="229"/>
      <c r="V98" s="229"/>
      <c r="W98" s="229"/>
      <c r="X98" s="229"/>
      <c r="Y98" s="230"/>
      <c r="Z98" s="228" t="str">
        <f>Z87</f>
        <v>Rok ubiegły</v>
      </c>
      <c r="AA98" s="229"/>
      <c r="AB98" s="229"/>
      <c r="AC98" s="229"/>
      <c r="AD98" s="229"/>
      <c r="AE98" s="230"/>
      <c r="AF98" s="221" t="str">
        <f>AF87</f>
        <v>Rok bieżący na dzień złożenia wniosku</v>
      </c>
      <c r="AG98" s="221"/>
      <c r="AH98" s="221"/>
      <c r="AI98" s="221"/>
      <c r="AJ98" s="221"/>
      <c r="AK98" s="221"/>
      <c r="AL98" s="221"/>
      <c r="AM98" s="221"/>
      <c r="AN98" s="221"/>
      <c r="AO98" s="221"/>
      <c r="AP98" s="221"/>
      <c r="AQ98" s="221"/>
      <c r="AR98" s="220" t="s">
        <v>345</v>
      </c>
      <c r="AS98" s="220"/>
      <c r="AT98" s="220"/>
      <c r="AU98" s="220"/>
      <c r="AV98" s="220"/>
      <c r="AW98" s="220"/>
      <c r="AX98" s="220"/>
      <c r="AY98" s="220"/>
      <c r="AZ98" s="220"/>
      <c r="BA98" s="220"/>
      <c r="BB98" s="220"/>
      <c r="BC98" s="220"/>
      <c r="BD98" s="220" t="s">
        <v>419</v>
      </c>
      <c r="BE98" s="220"/>
      <c r="BF98" s="220"/>
      <c r="BG98" s="220"/>
      <c r="BH98" s="220"/>
      <c r="BI98" s="220"/>
      <c r="BJ98" s="220"/>
      <c r="BK98" s="220"/>
      <c r="BL98" s="220"/>
      <c r="BM98" s="220"/>
    </row>
    <row r="99" spans="1:65" x14ac:dyDescent="0.2">
      <c r="A99" s="38"/>
      <c r="B99" s="220"/>
      <c r="C99" s="220"/>
      <c r="D99" s="220"/>
      <c r="E99" s="220"/>
      <c r="F99" s="220"/>
      <c r="G99" s="220"/>
      <c r="H99" s="220"/>
      <c r="I99" s="220"/>
      <c r="J99" s="220"/>
      <c r="K99" s="220"/>
      <c r="L99" s="220"/>
      <c r="M99" s="220"/>
      <c r="N99" s="220"/>
      <c r="O99" s="220"/>
      <c r="P99" s="220"/>
      <c r="Q99" s="220"/>
      <c r="R99" s="220"/>
      <c r="S99" s="220"/>
      <c r="T99" s="220" t="s">
        <v>71</v>
      </c>
      <c r="U99" s="220"/>
      <c r="V99" s="220"/>
      <c r="W99" s="220"/>
      <c r="X99" s="220"/>
      <c r="Y99" s="220"/>
      <c r="Z99" s="220" t="s">
        <v>71</v>
      </c>
      <c r="AA99" s="220"/>
      <c r="AB99" s="220"/>
      <c r="AC99" s="220"/>
      <c r="AD99" s="220"/>
      <c r="AE99" s="220"/>
      <c r="AF99" s="220" t="s">
        <v>71</v>
      </c>
      <c r="AG99" s="220"/>
      <c r="AH99" s="220"/>
      <c r="AI99" s="220"/>
      <c r="AJ99" s="220"/>
      <c r="AK99" s="220"/>
      <c r="AL99" s="220" t="s">
        <v>72</v>
      </c>
      <c r="AM99" s="220"/>
      <c r="AN99" s="220"/>
      <c r="AO99" s="220"/>
      <c r="AP99" s="220"/>
      <c r="AQ99" s="220"/>
      <c r="AR99" s="220" t="s">
        <v>71</v>
      </c>
      <c r="AS99" s="220"/>
      <c r="AT99" s="220"/>
      <c r="AU99" s="220"/>
      <c r="AV99" s="220"/>
      <c r="AW99" s="220"/>
      <c r="AX99" s="220" t="s">
        <v>72</v>
      </c>
      <c r="AY99" s="220"/>
      <c r="AZ99" s="220"/>
      <c r="BA99" s="220"/>
      <c r="BB99" s="220"/>
      <c r="BC99" s="220"/>
      <c r="BD99" s="220" t="s">
        <v>71</v>
      </c>
      <c r="BE99" s="220"/>
      <c r="BF99" s="220"/>
      <c r="BG99" s="220"/>
      <c r="BH99" s="220"/>
      <c r="BI99" s="220"/>
      <c r="BJ99" s="220" t="s">
        <v>72</v>
      </c>
      <c r="BK99" s="220"/>
      <c r="BL99" s="220"/>
      <c r="BM99" s="220"/>
    </row>
    <row r="100" spans="1:65" x14ac:dyDescent="0.2">
      <c r="A100" s="38"/>
      <c r="B100" s="195" t="s">
        <v>27</v>
      </c>
      <c r="C100" s="195"/>
      <c r="D100" s="195" t="s">
        <v>294</v>
      </c>
      <c r="E100" s="195"/>
      <c r="F100" s="195"/>
      <c r="G100" s="195"/>
      <c r="H100" s="195"/>
      <c r="I100" s="195"/>
      <c r="J100" s="195"/>
      <c r="K100" s="195"/>
      <c r="L100" s="195"/>
      <c r="M100" s="195"/>
      <c r="N100" s="195"/>
      <c r="O100" s="195"/>
      <c r="P100" s="195"/>
      <c r="Q100" s="195"/>
      <c r="R100" s="195"/>
      <c r="S100" s="195"/>
      <c r="T100" s="193"/>
      <c r="U100" s="193"/>
      <c r="V100" s="193"/>
      <c r="W100" s="193"/>
      <c r="X100" s="193"/>
      <c r="Y100" s="193"/>
      <c r="Z100" s="193"/>
      <c r="AA100" s="193"/>
      <c r="AB100" s="193"/>
      <c r="AC100" s="193"/>
      <c r="AD100" s="193"/>
      <c r="AE100" s="193"/>
      <c r="AF100" s="193"/>
      <c r="AG100" s="193"/>
      <c r="AH100" s="193"/>
      <c r="AI100" s="193"/>
      <c r="AJ100" s="193"/>
      <c r="AK100" s="193"/>
      <c r="AL100" s="194"/>
      <c r="AM100" s="194"/>
      <c r="AN100" s="194"/>
      <c r="AO100" s="194"/>
      <c r="AP100" s="194"/>
      <c r="AQ100" s="194"/>
      <c r="AR100" s="193"/>
      <c r="AS100" s="193"/>
      <c r="AT100" s="193"/>
      <c r="AU100" s="193"/>
      <c r="AV100" s="193"/>
      <c r="AW100" s="193"/>
      <c r="AX100" s="194"/>
      <c r="AY100" s="194"/>
      <c r="AZ100" s="194"/>
      <c r="BA100" s="194"/>
      <c r="BB100" s="194"/>
      <c r="BC100" s="194"/>
      <c r="BD100" s="193"/>
      <c r="BE100" s="193"/>
      <c r="BF100" s="193"/>
      <c r="BG100" s="193"/>
      <c r="BH100" s="193"/>
      <c r="BI100" s="193"/>
      <c r="BJ100" s="194"/>
      <c r="BK100" s="194"/>
      <c r="BL100" s="194"/>
      <c r="BM100" s="194"/>
    </row>
    <row r="101" spans="1:65" x14ac:dyDescent="0.2">
      <c r="A101" s="38"/>
      <c r="B101" s="195" t="s">
        <v>28</v>
      </c>
      <c r="C101" s="195"/>
      <c r="D101" s="195" t="s">
        <v>295</v>
      </c>
      <c r="E101" s="195"/>
      <c r="F101" s="195"/>
      <c r="G101" s="195"/>
      <c r="H101" s="195"/>
      <c r="I101" s="195"/>
      <c r="J101" s="195"/>
      <c r="K101" s="195"/>
      <c r="L101" s="195"/>
      <c r="M101" s="195"/>
      <c r="N101" s="195"/>
      <c r="O101" s="195"/>
      <c r="P101" s="195"/>
      <c r="Q101" s="195"/>
      <c r="R101" s="195"/>
      <c r="S101" s="195"/>
      <c r="T101" s="193"/>
      <c r="U101" s="193"/>
      <c r="V101" s="193"/>
      <c r="W101" s="193"/>
      <c r="X101" s="193"/>
      <c r="Y101" s="193"/>
      <c r="Z101" s="193"/>
      <c r="AA101" s="193"/>
      <c r="AB101" s="193"/>
      <c r="AC101" s="193"/>
      <c r="AD101" s="193"/>
      <c r="AE101" s="193"/>
      <c r="AF101" s="193"/>
      <c r="AG101" s="193"/>
      <c r="AH101" s="193"/>
      <c r="AI101" s="193"/>
      <c r="AJ101" s="193"/>
      <c r="AK101" s="193"/>
      <c r="AL101" s="194"/>
      <c r="AM101" s="194"/>
      <c r="AN101" s="194"/>
      <c r="AO101" s="194"/>
      <c r="AP101" s="194"/>
      <c r="AQ101" s="194"/>
      <c r="AR101" s="193"/>
      <c r="AS101" s="193"/>
      <c r="AT101" s="193"/>
      <c r="AU101" s="193"/>
      <c r="AV101" s="193"/>
      <c r="AW101" s="193"/>
      <c r="AX101" s="194"/>
      <c r="AY101" s="194"/>
      <c r="AZ101" s="194"/>
      <c r="BA101" s="194"/>
      <c r="BB101" s="194"/>
      <c r="BC101" s="194"/>
      <c r="BD101" s="193"/>
      <c r="BE101" s="193"/>
      <c r="BF101" s="193"/>
      <c r="BG101" s="193"/>
      <c r="BH101" s="193"/>
      <c r="BI101" s="193"/>
      <c r="BJ101" s="194"/>
      <c r="BK101" s="194"/>
      <c r="BL101" s="194"/>
      <c r="BM101" s="194"/>
    </row>
    <row r="102" spans="1:65" x14ac:dyDescent="0.2">
      <c r="A102" s="38"/>
      <c r="B102" s="195" t="s">
        <v>29</v>
      </c>
      <c r="C102" s="195"/>
      <c r="D102" s="195" t="s">
        <v>296</v>
      </c>
      <c r="E102" s="195"/>
      <c r="F102" s="195"/>
      <c r="G102" s="195"/>
      <c r="H102" s="195"/>
      <c r="I102" s="195"/>
      <c r="J102" s="195"/>
      <c r="K102" s="195"/>
      <c r="L102" s="195"/>
      <c r="M102" s="195"/>
      <c r="N102" s="195"/>
      <c r="O102" s="195"/>
      <c r="P102" s="195"/>
      <c r="Q102" s="195"/>
      <c r="R102" s="195"/>
      <c r="S102" s="195"/>
      <c r="T102" s="193"/>
      <c r="U102" s="193"/>
      <c r="V102" s="193"/>
      <c r="W102" s="193"/>
      <c r="X102" s="193"/>
      <c r="Y102" s="193"/>
      <c r="Z102" s="193"/>
      <c r="AA102" s="193"/>
      <c r="AB102" s="193"/>
      <c r="AC102" s="193"/>
      <c r="AD102" s="193"/>
      <c r="AE102" s="193"/>
      <c r="AF102" s="193"/>
      <c r="AG102" s="193"/>
      <c r="AH102" s="193"/>
      <c r="AI102" s="193"/>
      <c r="AJ102" s="193"/>
      <c r="AK102" s="193"/>
      <c r="AL102" s="194"/>
      <c r="AM102" s="194"/>
      <c r="AN102" s="194"/>
      <c r="AO102" s="194"/>
      <c r="AP102" s="194"/>
      <c r="AQ102" s="194"/>
      <c r="AR102" s="193"/>
      <c r="AS102" s="193"/>
      <c r="AT102" s="193"/>
      <c r="AU102" s="193"/>
      <c r="AV102" s="193"/>
      <c r="AW102" s="193"/>
      <c r="AX102" s="194"/>
      <c r="AY102" s="194"/>
      <c r="AZ102" s="194"/>
      <c r="BA102" s="194"/>
      <c r="BB102" s="194"/>
      <c r="BC102" s="194"/>
      <c r="BD102" s="193"/>
      <c r="BE102" s="193"/>
      <c r="BF102" s="193"/>
      <c r="BG102" s="193"/>
      <c r="BH102" s="193"/>
      <c r="BI102" s="193"/>
      <c r="BJ102" s="194"/>
      <c r="BK102" s="194"/>
      <c r="BL102" s="194"/>
      <c r="BM102" s="194"/>
    </row>
    <row r="103" spans="1:65" x14ac:dyDescent="0.2">
      <c r="A103" s="38"/>
      <c r="B103" s="195" t="s">
        <v>44</v>
      </c>
      <c r="C103" s="195"/>
      <c r="D103" s="195" t="s">
        <v>297</v>
      </c>
      <c r="E103" s="195"/>
      <c r="F103" s="195"/>
      <c r="G103" s="195"/>
      <c r="H103" s="195"/>
      <c r="I103" s="195"/>
      <c r="J103" s="195"/>
      <c r="K103" s="195"/>
      <c r="L103" s="195"/>
      <c r="M103" s="195"/>
      <c r="N103" s="195"/>
      <c r="O103" s="195"/>
      <c r="P103" s="195"/>
      <c r="Q103" s="195"/>
      <c r="R103" s="195"/>
      <c r="S103" s="195"/>
      <c r="T103" s="193"/>
      <c r="U103" s="193"/>
      <c r="V103" s="193"/>
      <c r="W103" s="193"/>
      <c r="X103" s="193"/>
      <c r="Y103" s="193"/>
      <c r="Z103" s="193"/>
      <c r="AA103" s="193"/>
      <c r="AB103" s="193"/>
      <c r="AC103" s="193"/>
      <c r="AD103" s="193"/>
      <c r="AE103" s="193"/>
      <c r="AF103" s="193"/>
      <c r="AG103" s="193"/>
      <c r="AH103" s="193"/>
      <c r="AI103" s="193"/>
      <c r="AJ103" s="193"/>
      <c r="AK103" s="193"/>
      <c r="AL103" s="194"/>
      <c r="AM103" s="194"/>
      <c r="AN103" s="194"/>
      <c r="AO103" s="194"/>
      <c r="AP103" s="194"/>
      <c r="AQ103" s="194"/>
      <c r="AR103" s="193"/>
      <c r="AS103" s="193"/>
      <c r="AT103" s="193"/>
      <c r="AU103" s="193"/>
      <c r="AV103" s="193"/>
      <c r="AW103" s="193"/>
      <c r="AX103" s="194"/>
      <c r="AY103" s="194"/>
      <c r="AZ103" s="194"/>
      <c r="BA103" s="194"/>
      <c r="BB103" s="194"/>
      <c r="BC103" s="194"/>
      <c r="BD103" s="193"/>
      <c r="BE103" s="193"/>
      <c r="BF103" s="193"/>
      <c r="BG103" s="193"/>
      <c r="BH103" s="193"/>
      <c r="BI103" s="193"/>
      <c r="BJ103" s="194"/>
      <c r="BK103" s="194"/>
      <c r="BL103" s="194"/>
      <c r="BM103" s="194"/>
    </row>
    <row r="104" spans="1:65" x14ac:dyDescent="0.2">
      <c r="A104" s="38"/>
      <c r="B104" s="195" t="s">
        <v>45</v>
      </c>
      <c r="C104" s="195"/>
      <c r="D104" s="195" t="s">
        <v>298</v>
      </c>
      <c r="E104" s="195"/>
      <c r="F104" s="195"/>
      <c r="G104" s="195"/>
      <c r="H104" s="195"/>
      <c r="I104" s="195"/>
      <c r="J104" s="195"/>
      <c r="K104" s="195"/>
      <c r="L104" s="195"/>
      <c r="M104" s="195"/>
      <c r="N104" s="195"/>
      <c r="O104" s="195"/>
      <c r="P104" s="195"/>
      <c r="Q104" s="195"/>
      <c r="R104" s="195"/>
      <c r="S104" s="195"/>
      <c r="T104" s="193"/>
      <c r="U104" s="193"/>
      <c r="V104" s="193"/>
      <c r="W104" s="193"/>
      <c r="X104" s="193"/>
      <c r="Y104" s="193"/>
      <c r="Z104" s="193"/>
      <c r="AA104" s="193"/>
      <c r="AB104" s="193"/>
      <c r="AC104" s="193"/>
      <c r="AD104" s="193"/>
      <c r="AE104" s="193"/>
      <c r="AF104" s="193"/>
      <c r="AG104" s="193"/>
      <c r="AH104" s="193"/>
      <c r="AI104" s="193"/>
      <c r="AJ104" s="193"/>
      <c r="AK104" s="193"/>
      <c r="AL104" s="194"/>
      <c r="AM104" s="194"/>
      <c r="AN104" s="194"/>
      <c r="AO104" s="194"/>
      <c r="AP104" s="194"/>
      <c r="AQ104" s="194"/>
      <c r="AR104" s="193"/>
      <c r="AS104" s="193"/>
      <c r="AT104" s="193"/>
      <c r="AU104" s="193"/>
      <c r="AV104" s="193"/>
      <c r="AW104" s="193"/>
      <c r="AX104" s="194"/>
      <c r="AY104" s="194"/>
      <c r="AZ104" s="194"/>
      <c r="BA104" s="194"/>
      <c r="BB104" s="194"/>
      <c r="BC104" s="194"/>
      <c r="BD104" s="193"/>
      <c r="BE104" s="193"/>
      <c r="BF104" s="193"/>
      <c r="BG104" s="193"/>
      <c r="BH104" s="193"/>
      <c r="BI104" s="193"/>
      <c r="BJ104" s="194"/>
      <c r="BK104" s="194"/>
      <c r="BL104" s="194"/>
      <c r="BM104" s="194"/>
    </row>
    <row r="105" spans="1:65" x14ac:dyDescent="0.2">
      <c r="A105" s="38"/>
      <c r="B105" s="195" t="s">
        <v>46</v>
      </c>
      <c r="C105" s="195"/>
      <c r="D105" s="195" t="s">
        <v>299</v>
      </c>
      <c r="E105" s="195"/>
      <c r="F105" s="195"/>
      <c r="G105" s="195"/>
      <c r="H105" s="195"/>
      <c r="I105" s="195"/>
      <c r="J105" s="195"/>
      <c r="K105" s="195"/>
      <c r="L105" s="195"/>
      <c r="M105" s="195"/>
      <c r="N105" s="195"/>
      <c r="O105" s="195"/>
      <c r="P105" s="195"/>
      <c r="Q105" s="195"/>
      <c r="R105" s="195"/>
      <c r="S105" s="195"/>
      <c r="T105" s="193"/>
      <c r="U105" s="193"/>
      <c r="V105" s="193"/>
      <c r="W105" s="193"/>
      <c r="X105" s="193"/>
      <c r="Y105" s="193"/>
      <c r="Z105" s="193"/>
      <c r="AA105" s="193"/>
      <c r="AB105" s="193"/>
      <c r="AC105" s="193"/>
      <c r="AD105" s="193"/>
      <c r="AE105" s="193"/>
      <c r="AF105" s="193"/>
      <c r="AG105" s="193"/>
      <c r="AH105" s="193"/>
      <c r="AI105" s="193"/>
      <c r="AJ105" s="193"/>
      <c r="AK105" s="193"/>
      <c r="AL105" s="194"/>
      <c r="AM105" s="194"/>
      <c r="AN105" s="194"/>
      <c r="AO105" s="194"/>
      <c r="AP105" s="194"/>
      <c r="AQ105" s="194"/>
      <c r="AR105" s="193"/>
      <c r="AS105" s="193"/>
      <c r="AT105" s="193"/>
      <c r="AU105" s="193"/>
      <c r="AV105" s="193"/>
      <c r="AW105" s="193"/>
      <c r="AX105" s="194"/>
      <c r="AY105" s="194"/>
      <c r="AZ105" s="194"/>
      <c r="BA105" s="194"/>
      <c r="BB105" s="194"/>
      <c r="BC105" s="194"/>
      <c r="BD105" s="193"/>
      <c r="BE105" s="193"/>
      <c r="BF105" s="193"/>
      <c r="BG105" s="193"/>
      <c r="BH105" s="193"/>
      <c r="BI105" s="193"/>
      <c r="BJ105" s="194"/>
      <c r="BK105" s="194"/>
      <c r="BL105" s="194"/>
      <c r="BM105" s="194"/>
    </row>
    <row r="106" spans="1:65" x14ac:dyDescent="0.2">
      <c r="A106" s="38"/>
      <c r="B106" s="195" t="s">
        <v>54</v>
      </c>
      <c r="C106" s="195"/>
      <c r="D106" s="195" t="s">
        <v>300</v>
      </c>
      <c r="E106" s="195"/>
      <c r="F106" s="195"/>
      <c r="G106" s="195"/>
      <c r="H106" s="195"/>
      <c r="I106" s="195"/>
      <c r="J106" s="195"/>
      <c r="K106" s="195"/>
      <c r="L106" s="195"/>
      <c r="M106" s="195"/>
      <c r="N106" s="195"/>
      <c r="O106" s="195"/>
      <c r="P106" s="195"/>
      <c r="Q106" s="195"/>
      <c r="R106" s="195"/>
      <c r="S106" s="195"/>
      <c r="T106" s="193"/>
      <c r="U106" s="193"/>
      <c r="V106" s="193"/>
      <c r="W106" s="193"/>
      <c r="X106" s="193"/>
      <c r="Y106" s="193"/>
      <c r="Z106" s="193"/>
      <c r="AA106" s="193"/>
      <c r="AB106" s="193"/>
      <c r="AC106" s="193"/>
      <c r="AD106" s="193"/>
      <c r="AE106" s="193"/>
      <c r="AF106" s="193"/>
      <c r="AG106" s="193"/>
      <c r="AH106" s="193"/>
      <c r="AI106" s="193"/>
      <c r="AJ106" s="193"/>
      <c r="AK106" s="193"/>
      <c r="AL106" s="194"/>
      <c r="AM106" s="194"/>
      <c r="AN106" s="194"/>
      <c r="AO106" s="194"/>
      <c r="AP106" s="194"/>
      <c r="AQ106" s="194"/>
      <c r="AR106" s="193"/>
      <c r="AS106" s="193"/>
      <c r="AT106" s="193"/>
      <c r="AU106" s="193"/>
      <c r="AV106" s="193"/>
      <c r="AW106" s="193"/>
      <c r="AX106" s="194"/>
      <c r="AY106" s="194"/>
      <c r="AZ106" s="194"/>
      <c r="BA106" s="194"/>
      <c r="BB106" s="194"/>
      <c r="BC106" s="194"/>
      <c r="BD106" s="193"/>
      <c r="BE106" s="193"/>
      <c r="BF106" s="193"/>
      <c r="BG106" s="193"/>
      <c r="BH106" s="193"/>
      <c r="BI106" s="193"/>
      <c r="BJ106" s="194"/>
      <c r="BK106" s="194"/>
      <c r="BL106" s="194"/>
      <c r="BM106" s="194"/>
    </row>
    <row r="107" spans="1:65" x14ac:dyDescent="0.2">
      <c r="A107" s="38"/>
      <c r="B107" s="195" t="s">
        <v>55</v>
      </c>
      <c r="C107" s="195"/>
      <c r="D107" s="191" t="s">
        <v>74</v>
      </c>
      <c r="E107" s="191"/>
      <c r="F107" s="191"/>
      <c r="G107" s="191"/>
      <c r="H107" s="191"/>
      <c r="I107" s="191"/>
      <c r="J107" s="191"/>
      <c r="K107" s="191"/>
      <c r="L107" s="191"/>
      <c r="M107" s="191"/>
      <c r="N107" s="191"/>
      <c r="O107" s="191"/>
      <c r="P107" s="191"/>
      <c r="Q107" s="191"/>
      <c r="R107" s="191"/>
      <c r="S107" s="191"/>
      <c r="T107" s="193"/>
      <c r="U107" s="193"/>
      <c r="V107" s="193"/>
      <c r="W107" s="193"/>
      <c r="X107" s="193"/>
      <c r="Y107" s="193"/>
      <c r="Z107" s="193"/>
      <c r="AA107" s="193"/>
      <c r="AB107" s="193"/>
      <c r="AC107" s="193"/>
      <c r="AD107" s="193"/>
      <c r="AE107" s="193"/>
      <c r="AF107" s="193"/>
      <c r="AG107" s="193"/>
      <c r="AH107" s="193"/>
      <c r="AI107" s="193"/>
      <c r="AJ107" s="193"/>
      <c r="AK107" s="193"/>
      <c r="AL107" s="194"/>
      <c r="AM107" s="194"/>
      <c r="AN107" s="194"/>
      <c r="AO107" s="194"/>
      <c r="AP107" s="194"/>
      <c r="AQ107" s="194"/>
      <c r="AR107" s="193"/>
      <c r="AS107" s="193"/>
      <c r="AT107" s="193"/>
      <c r="AU107" s="193"/>
      <c r="AV107" s="193"/>
      <c r="AW107" s="193"/>
      <c r="AX107" s="194"/>
      <c r="AY107" s="194"/>
      <c r="AZ107" s="194"/>
      <c r="BA107" s="194"/>
      <c r="BB107" s="194"/>
      <c r="BC107" s="194"/>
      <c r="BD107" s="193"/>
      <c r="BE107" s="193"/>
      <c r="BF107" s="193"/>
      <c r="BG107" s="193"/>
      <c r="BH107" s="193"/>
      <c r="BI107" s="193"/>
      <c r="BJ107" s="194"/>
      <c r="BK107" s="194"/>
      <c r="BL107" s="194"/>
      <c r="BM107" s="194"/>
    </row>
    <row r="108" spans="1:65" x14ac:dyDescent="0.2">
      <c r="A108" s="38"/>
      <c r="B108" s="190"/>
      <c r="C108" s="190"/>
      <c r="D108" s="282" t="s">
        <v>47</v>
      </c>
      <c r="E108" s="282"/>
      <c r="F108" s="282"/>
      <c r="G108" s="282"/>
      <c r="H108" s="282"/>
      <c r="I108" s="282"/>
      <c r="J108" s="282"/>
      <c r="K108" s="282"/>
      <c r="L108" s="282"/>
      <c r="M108" s="282"/>
      <c r="N108" s="282"/>
      <c r="O108" s="282"/>
      <c r="P108" s="282"/>
      <c r="Q108" s="282"/>
      <c r="R108" s="282"/>
      <c r="S108" s="282"/>
      <c r="T108" s="218" t="s">
        <v>38</v>
      </c>
      <c r="U108" s="218"/>
      <c r="V108" s="218"/>
      <c r="W108" s="218"/>
      <c r="X108" s="218"/>
      <c r="Y108" s="218"/>
      <c r="Z108" s="218" t="s">
        <v>38</v>
      </c>
      <c r="AA108" s="218"/>
      <c r="AB108" s="218"/>
      <c r="AC108" s="218"/>
      <c r="AD108" s="218"/>
      <c r="AE108" s="218"/>
      <c r="AF108" s="218" t="s">
        <v>38</v>
      </c>
      <c r="AG108" s="218"/>
      <c r="AH108" s="218"/>
      <c r="AI108" s="218"/>
      <c r="AJ108" s="218"/>
      <c r="AK108" s="218"/>
      <c r="AL108" s="219">
        <f>SUM(AL100:AQ107)</f>
        <v>0</v>
      </c>
      <c r="AM108" s="219"/>
      <c r="AN108" s="219"/>
      <c r="AO108" s="219"/>
      <c r="AP108" s="219"/>
      <c r="AQ108" s="219"/>
      <c r="AR108" s="218" t="s">
        <v>38</v>
      </c>
      <c r="AS108" s="218"/>
      <c r="AT108" s="218"/>
      <c r="AU108" s="218"/>
      <c r="AV108" s="218"/>
      <c r="AW108" s="218"/>
      <c r="AX108" s="219">
        <f>SUM(AX100:BC107)</f>
        <v>0</v>
      </c>
      <c r="AY108" s="219"/>
      <c r="AZ108" s="219"/>
      <c r="BA108" s="219"/>
      <c r="BB108" s="219"/>
      <c r="BC108" s="219"/>
      <c r="BD108" s="218"/>
      <c r="BE108" s="218"/>
      <c r="BF108" s="218"/>
      <c r="BG108" s="218"/>
      <c r="BH108" s="218"/>
      <c r="BI108" s="218"/>
      <c r="BJ108" s="219">
        <f>SUM(BJ100:BM107)</f>
        <v>0</v>
      </c>
      <c r="BK108" s="219"/>
      <c r="BL108" s="219"/>
      <c r="BM108" s="219"/>
    </row>
    <row r="109" spans="1:65" s="29" customFormat="1" x14ac:dyDescent="0.2">
      <c r="A109" s="31"/>
      <c r="B109" s="32"/>
      <c r="C109" s="32"/>
      <c r="D109" s="32"/>
      <c r="E109" s="32"/>
      <c r="F109" s="32"/>
      <c r="G109" s="32"/>
      <c r="H109" s="32"/>
      <c r="I109" s="32"/>
      <c r="J109" s="32"/>
      <c r="K109" s="32"/>
      <c r="L109" s="32"/>
      <c r="M109" s="32"/>
      <c r="N109" s="32"/>
      <c r="O109" s="32"/>
      <c r="P109" s="32"/>
      <c r="Q109" s="32"/>
      <c r="R109" s="32"/>
      <c r="S109" s="32"/>
      <c r="T109" s="32"/>
      <c r="U109" s="32"/>
      <c r="V109" s="32"/>
      <c r="W109" s="32"/>
      <c r="X109" s="32"/>
      <c r="Y109" s="32"/>
      <c r="Z109" s="32"/>
      <c r="AA109" s="32"/>
      <c r="AB109" s="32"/>
      <c r="AC109" s="32"/>
      <c r="AD109" s="32"/>
      <c r="AE109" s="32"/>
      <c r="AF109" s="32"/>
      <c r="AG109" s="32"/>
      <c r="AH109" s="32"/>
      <c r="AI109" s="32"/>
      <c r="AJ109" s="32"/>
      <c r="AK109" s="32"/>
      <c r="AL109" s="32"/>
      <c r="AM109" s="32"/>
      <c r="AN109" s="32"/>
      <c r="AO109" s="32"/>
      <c r="AP109" s="32"/>
      <c r="AQ109" s="32"/>
      <c r="AR109" s="24"/>
      <c r="AS109" s="24"/>
      <c r="AT109" s="24"/>
      <c r="AU109" s="24"/>
      <c r="AV109" s="24"/>
      <c r="AW109" s="24"/>
      <c r="AX109" s="24"/>
      <c r="AY109" s="24"/>
      <c r="AZ109" s="24"/>
      <c r="BA109" s="24"/>
      <c r="BB109" s="24"/>
      <c r="BC109" s="24"/>
      <c r="BD109" s="24"/>
      <c r="BE109" s="24"/>
      <c r="BF109" s="24"/>
      <c r="BG109" s="24"/>
      <c r="BH109" s="24"/>
      <c r="BI109" s="24"/>
      <c r="BJ109" s="24"/>
      <c r="BK109" s="24"/>
      <c r="BL109" s="24"/>
      <c r="BM109" s="24"/>
    </row>
    <row r="110" spans="1:65" x14ac:dyDescent="0.2">
      <c r="A110" s="24"/>
      <c r="B110" s="24" t="s">
        <v>78</v>
      </c>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c r="AA110" s="24"/>
      <c r="AB110" s="24"/>
      <c r="AC110" s="24"/>
      <c r="AD110" s="24"/>
      <c r="AE110" s="24"/>
      <c r="AF110" s="24"/>
      <c r="AG110" s="24"/>
      <c r="AH110" s="24"/>
      <c r="AI110" s="24"/>
      <c r="AJ110" s="24"/>
      <c r="AK110" s="24"/>
      <c r="AL110" s="24"/>
      <c r="AM110" s="24"/>
      <c r="AN110" s="24"/>
      <c r="AO110" s="24"/>
      <c r="AP110" s="24"/>
      <c r="AQ110" s="24"/>
      <c r="AR110" s="24"/>
      <c r="AS110" s="24"/>
      <c r="AT110" s="24"/>
      <c r="AU110" s="24"/>
      <c r="AV110" s="24"/>
      <c r="AW110" s="24"/>
      <c r="AX110" s="24"/>
      <c r="AY110" s="24"/>
      <c r="AZ110" s="24"/>
      <c r="BA110" s="24"/>
      <c r="BB110" s="24"/>
      <c r="BC110" s="24"/>
      <c r="BD110" s="24"/>
      <c r="BE110" s="24"/>
      <c r="BF110" s="24"/>
      <c r="BG110" s="24"/>
      <c r="BH110" s="24"/>
      <c r="BI110" s="24"/>
      <c r="BJ110" s="24"/>
      <c r="BK110" s="24"/>
      <c r="BL110" s="24"/>
      <c r="BM110" s="24"/>
    </row>
    <row r="111" spans="1:65" s="29" customFormat="1" x14ac:dyDescent="0.2">
      <c r="A111" s="31"/>
      <c r="B111" s="28"/>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c r="AA111" s="28"/>
      <c r="AB111" s="28"/>
      <c r="AC111" s="28"/>
      <c r="AD111" s="28"/>
      <c r="AE111" s="28"/>
      <c r="AF111" s="28"/>
      <c r="AG111" s="28"/>
      <c r="AH111" s="28"/>
      <c r="AI111" s="28"/>
      <c r="AJ111" s="28"/>
      <c r="AK111" s="28"/>
      <c r="AL111" s="28"/>
      <c r="AM111" s="28"/>
      <c r="AN111" s="28"/>
      <c r="AO111" s="28"/>
      <c r="AP111" s="28"/>
      <c r="AQ111" s="28"/>
      <c r="AR111" s="24"/>
      <c r="AS111" s="24"/>
      <c r="AT111" s="24"/>
      <c r="AU111" s="24"/>
      <c r="AV111" s="24"/>
      <c r="AW111" s="24"/>
      <c r="AX111" s="24"/>
      <c r="AY111" s="24"/>
      <c r="AZ111" s="24"/>
      <c r="BA111" s="24"/>
      <c r="BB111" s="24"/>
      <c r="BC111" s="24"/>
      <c r="BD111" s="24"/>
      <c r="BE111" s="24"/>
      <c r="BF111" s="24"/>
      <c r="BG111" s="24"/>
      <c r="BH111" s="24"/>
      <c r="BI111" s="24"/>
      <c r="BJ111" s="24"/>
      <c r="BK111" s="24"/>
      <c r="BL111" s="24"/>
      <c r="BM111" s="24"/>
    </row>
    <row r="112" spans="1:65" ht="12" customHeight="1" x14ac:dyDescent="0.2">
      <c r="A112" s="38"/>
      <c r="B112" s="240"/>
      <c r="C112" s="240"/>
      <c r="D112" s="215" t="s">
        <v>62</v>
      </c>
      <c r="E112" s="215"/>
      <c r="F112" s="215"/>
      <c r="G112" s="215"/>
      <c r="H112" s="215"/>
      <c r="I112" s="215"/>
      <c r="J112" s="215"/>
      <c r="K112" s="215"/>
      <c r="L112" s="215"/>
      <c r="M112" s="215"/>
      <c r="N112" s="215"/>
      <c r="O112" s="215"/>
      <c r="P112" s="215"/>
      <c r="Q112" s="215"/>
      <c r="R112" s="215"/>
      <c r="S112" s="215"/>
      <c r="T112" s="215"/>
      <c r="U112" s="215"/>
      <c r="V112" s="215"/>
      <c r="W112" s="215"/>
      <c r="X112" s="215"/>
      <c r="Y112" s="240" t="s">
        <v>156</v>
      </c>
      <c r="Z112" s="240"/>
      <c r="AA112" s="240"/>
      <c r="AB112" s="240"/>
      <c r="AC112" s="240"/>
      <c r="AD112" s="240"/>
      <c r="AE112" s="240"/>
      <c r="AF112" s="240"/>
      <c r="AG112" s="240" t="s">
        <v>157</v>
      </c>
      <c r="AH112" s="240"/>
      <c r="AI112" s="240"/>
      <c r="AJ112" s="240" t="s">
        <v>72</v>
      </c>
      <c r="AK112" s="240"/>
      <c r="AL112" s="240"/>
      <c r="AM112" s="240"/>
      <c r="AN112" s="240"/>
      <c r="AO112" s="240"/>
      <c r="AP112" s="240"/>
      <c r="AQ112" s="240"/>
      <c r="AR112" s="24"/>
      <c r="AS112" s="24"/>
      <c r="AT112" s="24"/>
      <c r="AU112" s="24"/>
      <c r="AV112" s="24"/>
      <c r="AW112" s="24"/>
      <c r="AX112" s="24"/>
      <c r="AY112" s="24"/>
      <c r="AZ112" s="24"/>
      <c r="BA112" s="24"/>
      <c r="BB112" s="24"/>
      <c r="BC112" s="24"/>
      <c r="BD112" s="24"/>
      <c r="BE112" s="24"/>
      <c r="BF112" s="24"/>
      <c r="BG112" s="24"/>
      <c r="BH112" s="24"/>
      <c r="BI112" s="24"/>
      <c r="BJ112" s="24"/>
      <c r="BK112" s="24"/>
      <c r="BL112" s="24"/>
      <c r="BM112" s="24"/>
    </row>
    <row r="113" spans="1:65" x14ac:dyDescent="0.2">
      <c r="A113" s="38"/>
      <c r="B113" s="190" t="s">
        <v>27</v>
      </c>
      <c r="C113" s="190"/>
      <c r="D113" s="195" t="s">
        <v>79</v>
      </c>
      <c r="E113" s="195"/>
      <c r="F113" s="195"/>
      <c r="G113" s="195"/>
      <c r="H113" s="195"/>
      <c r="I113" s="195"/>
      <c r="J113" s="195"/>
      <c r="K113" s="195"/>
      <c r="L113" s="195"/>
      <c r="M113" s="195"/>
      <c r="N113" s="195"/>
      <c r="O113" s="195"/>
      <c r="P113" s="195"/>
      <c r="Q113" s="195"/>
      <c r="R113" s="195"/>
      <c r="S113" s="195"/>
      <c r="T113" s="195"/>
      <c r="U113" s="195"/>
      <c r="V113" s="195"/>
      <c r="W113" s="195"/>
      <c r="X113" s="195"/>
      <c r="Y113" s="192"/>
      <c r="Z113" s="192"/>
      <c r="AA113" s="192"/>
      <c r="AB113" s="192"/>
      <c r="AC113" s="192"/>
      <c r="AD113" s="192"/>
      <c r="AE113" s="192"/>
      <c r="AF113" s="192"/>
      <c r="AG113" s="193"/>
      <c r="AH113" s="193"/>
      <c r="AI113" s="193"/>
      <c r="AJ113" s="194"/>
      <c r="AK113" s="194"/>
      <c r="AL113" s="194"/>
      <c r="AM113" s="194"/>
      <c r="AN113" s="194"/>
      <c r="AO113" s="194"/>
      <c r="AP113" s="194"/>
      <c r="AQ113" s="194"/>
      <c r="AR113" s="24"/>
      <c r="AS113" s="24"/>
      <c r="AT113" s="24"/>
      <c r="AU113" s="24"/>
      <c r="AV113" s="24"/>
      <c r="AW113" s="24"/>
      <c r="AX113" s="24"/>
      <c r="AY113" s="24"/>
      <c r="AZ113" s="24"/>
      <c r="BA113" s="24"/>
      <c r="BB113" s="24"/>
      <c r="BC113" s="24"/>
      <c r="BD113" s="24"/>
      <c r="BE113" s="24"/>
      <c r="BF113" s="24"/>
      <c r="BG113" s="24"/>
      <c r="BH113" s="24"/>
      <c r="BI113" s="24"/>
      <c r="BJ113" s="24"/>
      <c r="BK113" s="24"/>
      <c r="BL113" s="24"/>
      <c r="BM113" s="24"/>
    </row>
    <row r="114" spans="1:65" x14ac:dyDescent="0.2">
      <c r="A114" s="38"/>
      <c r="B114" s="190" t="s">
        <v>28</v>
      </c>
      <c r="C114" s="190"/>
      <c r="D114" s="195" t="s">
        <v>80</v>
      </c>
      <c r="E114" s="195"/>
      <c r="F114" s="195"/>
      <c r="G114" s="195"/>
      <c r="H114" s="195"/>
      <c r="I114" s="195"/>
      <c r="J114" s="195"/>
      <c r="K114" s="195"/>
      <c r="L114" s="195"/>
      <c r="M114" s="195"/>
      <c r="N114" s="195"/>
      <c r="O114" s="195"/>
      <c r="P114" s="195"/>
      <c r="Q114" s="195"/>
      <c r="R114" s="195"/>
      <c r="S114" s="195"/>
      <c r="T114" s="195"/>
      <c r="U114" s="195"/>
      <c r="V114" s="195"/>
      <c r="W114" s="195"/>
      <c r="X114" s="195"/>
      <c r="Y114" s="192"/>
      <c r="Z114" s="192"/>
      <c r="AA114" s="192"/>
      <c r="AB114" s="192"/>
      <c r="AC114" s="192"/>
      <c r="AD114" s="192"/>
      <c r="AE114" s="192"/>
      <c r="AF114" s="192"/>
      <c r="AG114" s="193"/>
      <c r="AH114" s="193"/>
      <c r="AI114" s="193"/>
      <c r="AJ114" s="194"/>
      <c r="AK114" s="194"/>
      <c r="AL114" s="194"/>
      <c r="AM114" s="194"/>
      <c r="AN114" s="194"/>
      <c r="AO114" s="194"/>
      <c r="AP114" s="194"/>
      <c r="AQ114" s="194"/>
      <c r="AR114" s="24"/>
      <c r="AS114" s="24"/>
      <c r="AT114" s="24"/>
      <c r="AU114" s="24"/>
      <c r="AV114" s="24"/>
      <c r="AW114" s="24"/>
      <c r="AX114" s="24"/>
      <c r="AY114" s="24"/>
      <c r="AZ114" s="24"/>
      <c r="BA114" s="24"/>
      <c r="BB114" s="24"/>
      <c r="BC114" s="24"/>
      <c r="BD114" s="24"/>
      <c r="BE114" s="24"/>
      <c r="BF114" s="24"/>
      <c r="BG114" s="24"/>
      <c r="BH114" s="24"/>
      <c r="BI114" s="24"/>
      <c r="BJ114" s="24"/>
      <c r="BK114" s="24"/>
      <c r="BL114" s="24"/>
      <c r="BM114" s="24"/>
    </row>
    <row r="115" spans="1:65" x14ac:dyDescent="0.2">
      <c r="A115" s="38"/>
      <c r="B115" s="190" t="s">
        <v>29</v>
      </c>
      <c r="C115" s="190"/>
      <c r="D115" s="195" t="s">
        <v>81</v>
      </c>
      <c r="E115" s="195"/>
      <c r="F115" s="195"/>
      <c r="G115" s="195"/>
      <c r="H115" s="195"/>
      <c r="I115" s="195"/>
      <c r="J115" s="195"/>
      <c r="K115" s="195"/>
      <c r="L115" s="195"/>
      <c r="M115" s="195"/>
      <c r="N115" s="195"/>
      <c r="O115" s="195"/>
      <c r="P115" s="195"/>
      <c r="Q115" s="195"/>
      <c r="R115" s="195"/>
      <c r="S115" s="195"/>
      <c r="T115" s="195"/>
      <c r="U115" s="195"/>
      <c r="V115" s="195"/>
      <c r="W115" s="195"/>
      <c r="X115" s="195"/>
      <c r="Y115" s="192"/>
      <c r="Z115" s="192"/>
      <c r="AA115" s="192"/>
      <c r="AB115" s="192"/>
      <c r="AC115" s="192"/>
      <c r="AD115" s="192"/>
      <c r="AE115" s="192"/>
      <c r="AF115" s="192"/>
      <c r="AG115" s="193"/>
      <c r="AH115" s="193"/>
      <c r="AI115" s="193"/>
      <c r="AJ115" s="194"/>
      <c r="AK115" s="194"/>
      <c r="AL115" s="194"/>
      <c r="AM115" s="194"/>
      <c r="AN115" s="194"/>
      <c r="AO115" s="194"/>
      <c r="AP115" s="194"/>
      <c r="AQ115" s="194"/>
      <c r="AR115" s="24"/>
      <c r="AS115" s="24"/>
      <c r="AT115" s="24"/>
      <c r="AU115" s="24"/>
      <c r="AV115" s="24"/>
      <c r="AW115" s="24"/>
      <c r="AX115" s="24"/>
      <c r="AY115" s="24"/>
      <c r="AZ115" s="24"/>
      <c r="BA115" s="24"/>
      <c r="BB115" s="24"/>
      <c r="BC115" s="24"/>
      <c r="BD115" s="24"/>
      <c r="BE115" s="24"/>
      <c r="BF115" s="24"/>
      <c r="BG115" s="24"/>
      <c r="BH115" s="24"/>
      <c r="BI115" s="24"/>
      <c r="BJ115" s="24"/>
      <c r="BK115" s="24"/>
      <c r="BL115" s="24"/>
      <c r="BM115" s="24"/>
    </row>
    <row r="116" spans="1:65" x14ac:dyDescent="0.2">
      <c r="A116" s="38"/>
      <c r="B116" s="190" t="s">
        <v>44</v>
      </c>
      <c r="C116" s="190"/>
      <c r="D116" s="195" t="s">
        <v>82</v>
      </c>
      <c r="E116" s="195"/>
      <c r="F116" s="195"/>
      <c r="G116" s="195"/>
      <c r="H116" s="195"/>
      <c r="I116" s="195"/>
      <c r="J116" s="195"/>
      <c r="K116" s="195"/>
      <c r="L116" s="195"/>
      <c r="M116" s="195"/>
      <c r="N116" s="195"/>
      <c r="O116" s="195"/>
      <c r="P116" s="195"/>
      <c r="Q116" s="195"/>
      <c r="R116" s="195"/>
      <c r="S116" s="195"/>
      <c r="T116" s="195"/>
      <c r="U116" s="195"/>
      <c r="V116" s="195"/>
      <c r="W116" s="195"/>
      <c r="X116" s="195"/>
      <c r="Y116" s="192"/>
      <c r="Z116" s="192"/>
      <c r="AA116" s="192"/>
      <c r="AB116" s="192"/>
      <c r="AC116" s="192"/>
      <c r="AD116" s="192"/>
      <c r="AE116" s="192"/>
      <c r="AF116" s="192"/>
      <c r="AG116" s="193"/>
      <c r="AH116" s="193"/>
      <c r="AI116" s="193"/>
      <c r="AJ116" s="194"/>
      <c r="AK116" s="194"/>
      <c r="AL116" s="194"/>
      <c r="AM116" s="194"/>
      <c r="AN116" s="194"/>
      <c r="AO116" s="194"/>
      <c r="AP116" s="194"/>
      <c r="AQ116" s="194"/>
      <c r="AR116" s="24"/>
      <c r="AS116" s="24"/>
      <c r="AT116" s="24"/>
      <c r="AU116" s="24"/>
      <c r="AV116" s="24"/>
      <c r="AW116" s="24"/>
      <c r="AX116" s="24"/>
      <c r="AY116" s="24"/>
      <c r="AZ116" s="24"/>
      <c r="BA116" s="24"/>
      <c r="BB116" s="24"/>
      <c r="BC116" s="24"/>
      <c r="BD116" s="24"/>
      <c r="BE116" s="24"/>
      <c r="BF116" s="24"/>
      <c r="BG116" s="24"/>
      <c r="BH116" s="24"/>
      <c r="BI116" s="24"/>
      <c r="BJ116" s="24"/>
      <c r="BK116" s="24"/>
      <c r="BL116" s="24"/>
      <c r="BM116" s="24"/>
    </row>
    <row r="117" spans="1:65" x14ac:dyDescent="0.2">
      <c r="A117" s="38"/>
      <c r="B117" s="190" t="s">
        <v>45</v>
      </c>
      <c r="C117" s="190"/>
      <c r="D117" s="212" t="s">
        <v>311</v>
      </c>
      <c r="E117" s="213"/>
      <c r="F117" s="213"/>
      <c r="G117" s="213"/>
      <c r="H117" s="213"/>
      <c r="I117" s="213"/>
      <c r="J117" s="213"/>
      <c r="K117" s="213"/>
      <c r="L117" s="213"/>
      <c r="M117" s="213"/>
      <c r="N117" s="213"/>
      <c r="O117" s="213"/>
      <c r="P117" s="213"/>
      <c r="Q117" s="213"/>
      <c r="R117" s="213"/>
      <c r="S117" s="213"/>
      <c r="T117" s="213"/>
      <c r="U117" s="213"/>
      <c r="V117" s="213"/>
      <c r="W117" s="213"/>
      <c r="X117" s="214"/>
      <c r="Y117" s="244"/>
      <c r="Z117" s="245"/>
      <c r="AA117" s="245"/>
      <c r="AB117" s="245"/>
      <c r="AC117" s="245"/>
      <c r="AD117" s="245"/>
      <c r="AE117" s="245"/>
      <c r="AF117" s="246"/>
      <c r="AG117" s="222"/>
      <c r="AH117" s="223"/>
      <c r="AI117" s="224"/>
      <c r="AJ117" s="239"/>
      <c r="AK117" s="210"/>
      <c r="AL117" s="210"/>
      <c r="AM117" s="210"/>
      <c r="AN117" s="210"/>
      <c r="AO117" s="210"/>
      <c r="AP117" s="210"/>
      <c r="AQ117" s="211"/>
      <c r="AR117" s="24"/>
      <c r="AS117" s="24"/>
      <c r="AT117" s="24"/>
      <c r="AU117" s="24"/>
      <c r="AV117" s="24"/>
      <c r="AW117" s="24"/>
      <c r="AX117" s="24"/>
      <c r="AY117" s="24"/>
      <c r="AZ117" s="24"/>
      <c r="BA117" s="24"/>
      <c r="BB117" s="24"/>
      <c r="BC117" s="24"/>
      <c r="BD117" s="24"/>
      <c r="BE117" s="24"/>
      <c r="BF117" s="24"/>
      <c r="BG117" s="24"/>
      <c r="BH117" s="24"/>
      <c r="BI117" s="24"/>
      <c r="BJ117" s="24"/>
      <c r="BK117" s="24"/>
      <c r="BL117" s="24"/>
      <c r="BM117" s="24"/>
    </row>
    <row r="118" spans="1:65" x14ac:dyDescent="0.2">
      <c r="A118" s="38"/>
      <c r="B118" s="190" t="s">
        <v>46</v>
      </c>
      <c r="C118" s="190"/>
      <c r="D118" s="212" t="s">
        <v>453</v>
      </c>
      <c r="E118" s="213"/>
      <c r="F118" s="213"/>
      <c r="G118" s="213"/>
      <c r="H118" s="213"/>
      <c r="I118" s="213"/>
      <c r="J118" s="213"/>
      <c r="K118" s="213"/>
      <c r="L118" s="213"/>
      <c r="M118" s="213"/>
      <c r="N118" s="213"/>
      <c r="O118" s="213"/>
      <c r="P118" s="213"/>
      <c r="Q118" s="213"/>
      <c r="R118" s="213"/>
      <c r="S118" s="213"/>
      <c r="T118" s="213"/>
      <c r="U118" s="213"/>
      <c r="V118" s="213"/>
      <c r="W118" s="213"/>
      <c r="X118" s="214"/>
      <c r="Y118" s="244"/>
      <c r="Z118" s="245"/>
      <c r="AA118" s="245"/>
      <c r="AB118" s="245"/>
      <c r="AC118" s="245"/>
      <c r="AD118" s="245"/>
      <c r="AE118" s="245"/>
      <c r="AF118" s="246"/>
      <c r="AG118" s="304"/>
      <c r="AH118" s="305"/>
      <c r="AI118" s="306"/>
      <c r="AJ118" s="307"/>
      <c r="AK118" s="308"/>
      <c r="AL118" s="308"/>
      <c r="AM118" s="308"/>
      <c r="AN118" s="308"/>
      <c r="AO118" s="308"/>
      <c r="AP118" s="308"/>
      <c r="AQ118" s="309"/>
      <c r="AR118" s="24"/>
      <c r="AS118" s="24"/>
      <c r="AT118" s="24"/>
      <c r="AU118" s="24"/>
      <c r="AV118" s="24"/>
      <c r="AW118" s="24"/>
      <c r="AX118" s="24"/>
      <c r="AY118" s="24"/>
      <c r="AZ118" s="24"/>
      <c r="BA118" s="24"/>
      <c r="BB118" s="24"/>
      <c r="BC118" s="24"/>
      <c r="BD118" s="24"/>
      <c r="BE118" s="24"/>
      <c r="BF118" s="24"/>
      <c r="BG118" s="24"/>
      <c r="BH118" s="24"/>
      <c r="BI118" s="24"/>
      <c r="BJ118" s="24"/>
      <c r="BK118" s="24"/>
      <c r="BL118" s="24"/>
      <c r="BM118" s="24"/>
    </row>
    <row r="119" spans="1:65" x14ac:dyDescent="0.2">
      <c r="A119" s="38"/>
      <c r="B119" s="190" t="s">
        <v>54</v>
      </c>
      <c r="C119" s="190"/>
      <c r="D119" s="191" t="s">
        <v>454</v>
      </c>
      <c r="E119" s="191"/>
      <c r="F119" s="191"/>
      <c r="G119" s="191"/>
      <c r="H119" s="191"/>
      <c r="I119" s="191"/>
      <c r="J119" s="191"/>
      <c r="K119" s="191"/>
      <c r="L119" s="191"/>
      <c r="M119" s="191"/>
      <c r="N119" s="191"/>
      <c r="O119" s="191"/>
      <c r="P119" s="191"/>
      <c r="Q119" s="191"/>
      <c r="R119" s="191"/>
      <c r="S119" s="191"/>
      <c r="T119" s="191"/>
      <c r="U119" s="191"/>
      <c r="V119" s="191"/>
      <c r="W119" s="191"/>
      <c r="X119" s="191"/>
      <c r="Y119" s="192"/>
      <c r="Z119" s="192"/>
      <c r="AA119" s="192"/>
      <c r="AB119" s="192"/>
      <c r="AC119" s="192"/>
      <c r="AD119" s="192"/>
      <c r="AE119" s="192"/>
      <c r="AF119" s="192"/>
      <c r="AG119" s="193"/>
      <c r="AH119" s="193"/>
      <c r="AI119" s="193"/>
      <c r="AJ119" s="194"/>
      <c r="AK119" s="194"/>
      <c r="AL119" s="194"/>
      <c r="AM119" s="194"/>
      <c r="AN119" s="194"/>
      <c r="AO119" s="194"/>
      <c r="AP119" s="194"/>
      <c r="AQ119" s="194"/>
      <c r="AR119" s="24"/>
      <c r="AS119" s="24"/>
      <c r="AT119" s="24"/>
      <c r="AU119" s="24"/>
      <c r="AV119" s="24"/>
      <c r="AW119" s="24"/>
      <c r="AX119" s="24"/>
      <c r="AY119" s="24"/>
      <c r="AZ119" s="24"/>
      <c r="BA119" s="24"/>
      <c r="BB119" s="24"/>
      <c r="BC119" s="24"/>
      <c r="BD119" s="24"/>
      <c r="BE119" s="24"/>
      <c r="BF119" s="24"/>
      <c r="BG119" s="24"/>
      <c r="BH119" s="24"/>
      <c r="BI119" s="24"/>
      <c r="BJ119" s="24"/>
      <c r="BK119" s="24"/>
      <c r="BL119" s="24"/>
      <c r="BM119" s="24"/>
    </row>
    <row r="120" spans="1:65" x14ac:dyDescent="0.2">
      <c r="A120" s="38"/>
      <c r="B120" s="190"/>
      <c r="C120" s="190"/>
      <c r="D120" s="191"/>
      <c r="E120" s="191"/>
      <c r="F120" s="191"/>
      <c r="G120" s="191"/>
      <c r="H120" s="191"/>
      <c r="I120" s="191"/>
      <c r="J120" s="191"/>
      <c r="K120" s="191"/>
      <c r="L120" s="191"/>
      <c r="M120" s="191"/>
      <c r="N120" s="191"/>
      <c r="O120" s="191"/>
      <c r="P120" s="191"/>
      <c r="Q120" s="191"/>
      <c r="R120" s="191"/>
      <c r="S120" s="191"/>
      <c r="T120" s="191"/>
      <c r="U120" s="191"/>
      <c r="V120" s="191"/>
      <c r="W120" s="191"/>
      <c r="X120" s="191"/>
      <c r="Y120" s="192"/>
      <c r="Z120" s="192"/>
      <c r="AA120" s="192"/>
      <c r="AB120" s="192"/>
      <c r="AC120" s="192"/>
      <c r="AD120" s="192"/>
      <c r="AE120" s="192"/>
      <c r="AF120" s="192"/>
      <c r="AG120" s="193"/>
      <c r="AH120" s="193"/>
      <c r="AI120" s="193"/>
      <c r="AJ120" s="194"/>
      <c r="AK120" s="194"/>
      <c r="AL120" s="194"/>
      <c r="AM120" s="194"/>
      <c r="AN120" s="194"/>
      <c r="AO120" s="194"/>
      <c r="AP120" s="194"/>
      <c r="AQ120" s="194"/>
      <c r="AR120" s="24"/>
      <c r="AS120" s="24"/>
      <c r="AT120" s="24"/>
      <c r="AU120" s="24"/>
      <c r="AV120" s="24"/>
      <c r="AW120" s="24"/>
      <c r="AX120" s="24"/>
      <c r="AY120" s="24"/>
      <c r="AZ120" s="24"/>
      <c r="BA120" s="24"/>
      <c r="BB120" s="24"/>
      <c r="BC120" s="24"/>
      <c r="BD120" s="24"/>
      <c r="BE120" s="24"/>
      <c r="BF120" s="24"/>
      <c r="BG120" s="24"/>
      <c r="BH120" s="24"/>
      <c r="BI120" s="24"/>
      <c r="BJ120" s="24"/>
      <c r="BK120" s="24"/>
      <c r="BL120" s="24"/>
      <c r="BM120" s="24"/>
    </row>
    <row r="121" spans="1:65" x14ac:dyDescent="0.2">
      <c r="A121" s="38"/>
      <c r="B121" s="256"/>
      <c r="C121" s="256"/>
      <c r="D121" s="282" t="s">
        <v>30</v>
      </c>
      <c r="E121" s="282"/>
      <c r="F121" s="282"/>
      <c r="G121" s="282"/>
      <c r="H121" s="282"/>
      <c r="I121" s="282"/>
      <c r="J121" s="282"/>
      <c r="K121" s="282"/>
      <c r="L121" s="282"/>
      <c r="M121" s="282"/>
      <c r="N121" s="282"/>
      <c r="O121" s="282"/>
      <c r="P121" s="282"/>
      <c r="Q121" s="282"/>
      <c r="R121" s="282"/>
      <c r="S121" s="282"/>
      <c r="T121" s="282"/>
      <c r="U121" s="282"/>
      <c r="V121" s="282"/>
      <c r="W121" s="282"/>
      <c r="X121" s="282"/>
      <c r="Y121" s="256" t="s">
        <v>38</v>
      </c>
      <c r="Z121" s="256"/>
      <c r="AA121" s="256"/>
      <c r="AB121" s="256"/>
      <c r="AC121" s="256"/>
      <c r="AD121" s="256"/>
      <c r="AE121" s="256"/>
      <c r="AF121" s="256"/>
      <c r="AG121" s="296" t="s">
        <v>38</v>
      </c>
      <c r="AH121" s="296"/>
      <c r="AI121" s="296"/>
      <c r="AJ121" s="219">
        <f>SUM(AJ113:AQ120)</f>
        <v>0</v>
      </c>
      <c r="AK121" s="219"/>
      <c r="AL121" s="219"/>
      <c r="AM121" s="219"/>
      <c r="AN121" s="219"/>
      <c r="AO121" s="219"/>
      <c r="AP121" s="219"/>
      <c r="AQ121" s="219"/>
      <c r="AR121" s="24"/>
      <c r="AS121" s="24"/>
      <c r="AT121" s="24"/>
      <c r="AU121" s="24"/>
      <c r="AV121" s="24"/>
      <c r="AW121" s="24"/>
      <c r="AX121" s="24"/>
      <c r="AY121" s="24"/>
      <c r="AZ121" s="24"/>
      <c r="BA121" s="24"/>
      <c r="BB121" s="24"/>
      <c r="BC121" s="24"/>
      <c r="BD121" s="24"/>
      <c r="BE121" s="24"/>
      <c r="BF121" s="24"/>
      <c r="BG121" s="24"/>
      <c r="BH121" s="24"/>
      <c r="BI121" s="24"/>
      <c r="BJ121" s="24"/>
      <c r="BK121" s="24"/>
      <c r="BL121" s="24"/>
      <c r="BM121" s="24"/>
    </row>
    <row r="122" spans="1:65" x14ac:dyDescent="0.2">
      <c r="A122" s="38"/>
      <c r="B122" s="251"/>
      <c r="C122" s="251"/>
      <c r="D122" s="251"/>
      <c r="E122" s="251"/>
      <c r="F122" s="251"/>
      <c r="G122" s="251"/>
      <c r="H122" s="251"/>
      <c r="I122" s="251"/>
      <c r="J122" s="251"/>
      <c r="K122" s="251"/>
      <c r="L122" s="251"/>
      <c r="M122" s="251"/>
      <c r="N122" s="251"/>
      <c r="O122" s="251"/>
      <c r="P122" s="251"/>
      <c r="Q122" s="251"/>
      <c r="R122" s="251"/>
      <c r="S122" s="251"/>
      <c r="T122" s="251"/>
      <c r="U122" s="251"/>
      <c r="V122" s="251"/>
      <c r="W122" s="251"/>
      <c r="X122" s="251"/>
      <c r="Y122" s="251"/>
      <c r="Z122" s="251"/>
      <c r="AA122" s="251"/>
      <c r="AB122" s="251"/>
      <c r="AC122" s="251"/>
      <c r="AD122" s="251"/>
      <c r="AE122" s="251"/>
      <c r="AF122" s="251"/>
      <c r="AG122" s="251"/>
      <c r="AH122" s="251"/>
      <c r="AI122" s="251"/>
      <c r="AJ122" s="251"/>
      <c r="AK122" s="251"/>
      <c r="AL122" s="251"/>
      <c r="AM122" s="251"/>
      <c r="AN122" s="251"/>
      <c r="AO122" s="251"/>
      <c r="AP122" s="251"/>
      <c r="AQ122" s="251"/>
      <c r="AR122" s="252"/>
      <c r="AS122" s="24"/>
      <c r="AT122" s="24"/>
      <c r="AU122" s="24"/>
      <c r="AV122" s="24"/>
      <c r="AW122" s="24"/>
      <c r="AX122" s="24"/>
      <c r="AY122" s="24"/>
      <c r="AZ122" s="24"/>
      <c r="BA122" s="24"/>
      <c r="BB122" s="24"/>
      <c r="BC122" s="24"/>
      <c r="BD122" s="24"/>
      <c r="BE122" s="24"/>
      <c r="BF122" s="24"/>
      <c r="BG122" s="24"/>
      <c r="BH122" s="24"/>
      <c r="BI122" s="24"/>
      <c r="BJ122" s="24"/>
      <c r="BK122" s="24"/>
      <c r="BL122" s="24"/>
      <c r="BM122" s="24"/>
    </row>
    <row r="123" spans="1:65" x14ac:dyDescent="0.2">
      <c r="A123" s="38"/>
      <c r="B123" s="249" t="s">
        <v>460</v>
      </c>
      <c r="C123" s="249"/>
      <c r="D123" s="249"/>
      <c r="E123" s="249"/>
      <c r="F123" s="249"/>
      <c r="G123" s="249"/>
      <c r="H123" s="249"/>
      <c r="I123" s="249"/>
      <c r="J123" s="249"/>
      <c r="K123" s="249"/>
      <c r="L123" s="249"/>
      <c r="M123" s="249"/>
      <c r="N123" s="249"/>
      <c r="O123" s="249"/>
      <c r="P123" s="249"/>
      <c r="Q123" s="249"/>
      <c r="R123" s="249"/>
      <c r="S123" s="249"/>
      <c r="T123" s="249"/>
      <c r="U123" s="249"/>
      <c r="V123" s="249"/>
      <c r="W123" s="249"/>
      <c r="X123" s="249"/>
      <c r="Y123" s="249"/>
      <c r="Z123" s="249"/>
      <c r="AA123" s="249"/>
      <c r="AB123" s="249"/>
      <c r="AC123" s="249"/>
      <c r="AD123" s="249"/>
      <c r="AE123" s="249"/>
      <c r="AF123" s="249"/>
      <c r="AG123" s="249"/>
      <c r="AH123" s="249"/>
      <c r="AI123" s="249"/>
      <c r="AJ123" s="249"/>
      <c r="AK123" s="249"/>
      <c r="AL123" s="249"/>
      <c r="AM123" s="249"/>
      <c r="AN123" s="249"/>
      <c r="AO123" s="249"/>
      <c r="AP123" s="249"/>
      <c r="AQ123" s="250"/>
      <c r="AR123" s="24"/>
      <c r="AS123" s="24"/>
      <c r="AT123" s="24"/>
      <c r="AU123" s="24"/>
      <c r="AV123" s="24"/>
      <c r="AW123" s="24"/>
      <c r="AX123" s="24"/>
      <c r="AY123" s="24"/>
      <c r="AZ123" s="24"/>
      <c r="BA123" s="24"/>
      <c r="BB123" s="24"/>
      <c r="BC123" s="24"/>
      <c r="BD123" s="24"/>
      <c r="BE123" s="24"/>
      <c r="BF123" s="24"/>
      <c r="BG123" s="24"/>
      <c r="BH123" s="24"/>
      <c r="BI123" s="24"/>
      <c r="BJ123" s="24"/>
      <c r="BK123" s="24"/>
      <c r="BL123" s="24"/>
      <c r="BM123" s="24"/>
    </row>
    <row r="124" spans="1:65" x14ac:dyDescent="0.2">
      <c r="A124" s="38"/>
      <c r="B124" s="251"/>
      <c r="C124" s="251"/>
      <c r="D124" s="251"/>
      <c r="E124" s="251"/>
      <c r="F124" s="251"/>
      <c r="G124" s="251"/>
      <c r="H124" s="251"/>
      <c r="I124" s="251"/>
      <c r="J124" s="251"/>
      <c r="K124" s="251"/>
      <c r="L124" s="251"/>
      <c r="M124" s="251"/>
      <c r="N124" s="251"/>
      <c r="O124" s="251"/>
      <c r="P124" s="251"/>
      <c r="Q124" s="251"/>
      <c r="R124" s="251"/>
      <c r="S124" s="251"/>
      <c r="T124" s="251"/>
      <c r="U124" s="251"/>
      <c r="V124" s="251"/>
      <c r="W124" s="251"/>
      <c r="X124" s="251"/>
      <c r="Y124" s="251"/>
      <c r="Z124" s="251"/>
      <c r="AA124" s="251"/>
      <c r="AB124" s="251"/>
      <c r="AC124" s="251"/>
      <c r="AD124" s="251"/>
      <c r="AE124" s="251"/>
      <c r="AF124" s="251"/>
      <c r="AG124" s="251"/>
      <c r="AH124" s="251"/>
      <c r="AI124" s="251"/>
      <c r="AJ124" s="251"/>
      <c r="AK124" s="251"/>
      <c r="AL124" s="251"/>
      <c r="AM124" s="251"/>
      <c r="AN124" s="251"/>
      <c r="AO124" s="251"/>
      <c r="AP124" s="251"/>
      <c r="AQ124" s="252"/>
      <c r="AR124" s="24"/>
      <c r="AS124" s="24"/>
      <c r="AT124" s="24"/>
      <c r="AU124" s="24"/>
      <c r="AV124" s="24"/>
      <c r="AW124" s="24"/>
      <c r="AX124" s="24"/>
      <c r="AY124" s="24"/>
      <c r="AZ124" s="24"/>
      <c r="BA124" s="24"/>
      <c r="BB124" s="24"/>
      <c r="BC124" s="24"/>
      <c r="BD124" s="24"/>
      <c r="BE124" s="24"/>
      <c r="BF124" s="24"/>
      <c r="BG124" s="24"/>
      <c r="BH124" s="24"/>
      <c r="BI124" s="24"/>
      <c r="BJ124" s="24"/>
      <c r="BK124" s="24"/>
      <c r="BL124" s="24"/>
      <c r="BM124" s="24"/>
    </row>
    <row r="125" spans="1:65" ht="12" customHeight="1" x14ac:dyDescent="0.2">
      <c r="A125" s="38"/>
      <c r="B125" s="221" t="s">
        <v>62</v>
      </c>
      <c r="C125" s="221"/>
      <c r="D125" s="221"/>
      <c r="E125" s="221"/>
      <c r="F125" s="221"/>
      <c r="G125" s="221"/>
      <c r="H125" s="221"/>
      <c r="I125" s="221"/>
      <c r="J125" s="221"/>
      <c r="K125" s="221"/>
      <c r="L125" s="221"/>
      <c r="M125" s="221"/>
      <c r="N125" s="202" t="s">
        <v>357</v>
      </c>
      <c r="O125" s="203"/>
      <c r="P125" s="203"/>
      <c r="Q125" s="203"/>
      <c r="R125" s="203"/>
      <c r="S125" s="203"/>
      <c r="T125" s="203"/>
      <c r="U125" s="203"/>
      <c r="V125" s="203"/>
      <c r="W125" s="203"/>
      <c r="X125" s="203"/>
      <c r="Y125" s="203"/>
      <c r="Z125" s="203"/>
      <c r="AA125" s="203"/>
      <c r="AB125" s="203"/>
      <c r="AC125" s="203"/>
      <c r="AD125" s="203"/>
      <c r="AE125" s="203"/>
      <c r="AF125" s="203"/>
      <c r="AG125" s="203"/>
      <c r="AH125" s="203"/>
      <c r="AI125" s="203"/>
      <c r="AJ125" s="203"/>
      <c r="AK125" s="203"/>
      <c r="AL125" s="203"/>
      <c r="AM125" s="203"/>
      <c r="AN125" s="203"/>
      <c r="AO125" s="203"/>
      <c r="AP125" s="203"/>
      <c r="AQ125" s="204"/>
      <c r="AR125" s="24"/>
      <c r="AS125" s="24"/>
      <c r="AT125" s="24"/>
      <c r="AU125" s="24"/>
      <c r="AV125" s="24"/>
      <c r="AW125" s="24"/>
      <c r="AX125" s="24"/>
      <c r="AY125" s="24"/>
      <c r="AZ125" s="24"/>
      <c r="BA125" s="24"/>
      <c r="BB125" s="24"/>
      <c r="BC125" s="24"/>
      <c r="BD125" s="24"/>
      <c r="BE125" s="24"/>
      <c r="BF125" s="24"/>
      <c r="BG125" s="24"/>
      <c r="BH125" s="24"/>
      <c r="BI125" s="24"/>
      <c r="BJ125" s="24"/>
      <c r="BK125" s="24"/>
      <c r="BL125" s="24"/>
      <c r="BM125" s="24"/>
    </row>
    <row r="126" spans="1:65" ht="36.75" customHeight="1" x14ac:dyDescent="0.2">
      <c r="A126" s="38"/>
      <c r="B126" s="221"/>
      <c r="C126" s="221"/>
      <c r="D126" s="221"/>
      <c r="E126" s="221"/>
      <c r="F126" s="221"/>
      <c r="G126" s="221"/>
      <c r="H126" s="221"/>
      <c r="I126" s="221"/>
      <c r="J126" s="221"/>
      <c r="K126" s="221"/>
      <c r="L126" s="221"/>
      <c r="M126" s="221"/>
      <c r="N126" s="221" t="s">
        <v>455</v>
      </c>
      <c r="O126" s="221"/>
      <c r="P126" s="221"/>
      <c r="Q126" s="221"/>
      <c r="R126" s="221"/>
      <c r="S126" s="221"/>
      <c r="T126" s="202" t="s">
        <v>456</v>
      </c>
      <c r="U126" s="203"/>
      <c r="V126" s="203"/>
      <c r="W126" s="203"/>
      <c r="X126" s="203"/>
      <c r="Y126" s="203"/>
      <c r="Z126" s="203"/>
      <c r="AA126" s="203"/>
      <c r="AB126" s="203"/>
      <c r="AC126" s="203"/>
      <c r="AD126" s="203"/>
      <c r="AE126" s="203"/>
      <c r="AF126" s="204"/>
      <c r="AG126" s="202" t="s">
        <v>72</v>
      </c>
      <c r="AH126" s="203"/>
      <c r="AI126" s="203"/>
      <c r="AJ126" s="203"/>
      <c r="AK126" s="203"/>
      <c r="AL126" s="203"/>
      <c r="AM126" s="203"/>
      <c r="AN126" s="203"/>
      <c r="AO126" s="203"/>
      <c r="AP126" s="203"/>
      <c r="AQ126" s="204"/>
      <c r="AR126" s="24"/>
      <c r="AS126" s="24"/>
      <c r="AT126" s="24"/>
      <c r="AU126" s="24"/>
      <c r="AV126" s="24"/>
      <c r="AW126" s="24"/>
      <c r="AX126" s="24"/>
      <c r="AY126" s="24"/>
      <c r="AZ126" s="24"/>
      <c r="BA126" s="24"/>
      <c r="BB126" s="24"/>
      <c r="BC126" s="24"/>
      <c r="BD126" s="24"/>
      <c r="BE126" s="24"/>
      <c r="BF126" s="24"/>
      <c r="BG126" s="24"/>
      <c r="BH126" s="24"/>
      <c r="BI126" s="24"/>
      <c r="BJ126" s="24"/>
      <c r="BK126" s="24"/>
      <c r="BL126" s="24"/>
      <c r="BM126" s="24"/>
    </row>
    <row r="127" spans="1:65" x14ac:dyDescent="0.2">
      <c r="A127" s="38"/>
      <c r="B127" s="215" t="s">
        <v>457</v>
      </c>
      <c r="C127" s="215"/>
      <c r="D127" s="215"/>
      <c r="E127" s="215"/>
      <c r="F127" s="215"/>
      <c r="G127" s="215"/>
      <c r="H127" s="215"/>
      <c r="I127" s="215"/>
      <c r="J127" s="215"/>
      <c r="K127" s="215"/>
      <c r="L127" s="215"/>
      <c r="M127" s="215"/>
      <c r="N127" s="215"/>
      <c r="O127" s="215"/>
      <c r="P127" s="215"/>
      <c r="Q127" s="215"/>
      <c r="R127" s="215"/>
      <c r="S127" s="215"/>
      <c r="T127" s="215"/>
      <c r="U127" s="215"/>
      <c r="V127" s="215"/>
      <c r="W127" s="215"/>
      <c r="X127" s="215"/>
      <c r="Y127" s="215"/>
      <c r="Z127" s="215"/>
      <c r="AA127" s="215"/>
      <c r="AB127" s="215"/>
      <c r="AC127" s="215"/>
      <c r="AD127" s="215"/>
      <c r="AE127" s="215"/>
      <c r="AF127" s="215"/>
      <c r="AG127" s="215"/>
      <c r="AH127" s="215"/>
      <c r="AI127" s="215"/>
      <c r="AJ127" s="215"/>
      <c r="AK127" s="215"/>
      <c r="AL127" s="215"/>
      <c r="AM127" s="215"/>
      <c r="AN127" s="215"/>
      <c r="AO127" s="215"/>
      <c r="AP127" s="215"/>
      <c r="AQ127" s="215"/>
      <c r="AR127" s="24"/>
      <c r="AS127" s="24"/>
      <c r="AT127" s="24"/>
      <c r="AU127" s="24"/>
      <c r="AV127" s="24"/>
      <c r="AW127" s="24"/>
      <c r="AX127" s="24"/>
      <c r="AY127" s="24"/>
      <c r="AZ127" s="24"/>
      <c r="BA127" s="24"/>
      <c r="BB127" s="24"/>
      <c r="BC127" s="24"/>
      <c r="BD127" s="24"/>
      <c r="BE127" s="24"/>
      <c r="BF127" s="24"/>
      <c r="BG127" s="24"/>
      <c r="BH127" s="24"/>
      <c r="BI127" s="24"/>
      <c r="BJ127" s="24"/>
      <c r="BK127" s="24"/>
      <c r="BL127" s="24"/>
      <c r="BM127" s="24"/>
    </row>
    <row r="128" spans="1:65" ht="15" customHeight="1" x14ac:dyDescent="0.2">
      <c r="A128" s="38"/>
      <c r="B128" s="195" t="s">
        <v>27</v>
      </c>
      <c r="C128" s="195"/>
      <c r="D128" s="195" t="s">
        <v>102</v>
      </c>
      <c r="E128" s="195"/>
      <c r="F128" s="195"/>
      <c r="G128" s="195"/>
      <c r="H128" s="195"/>
      <c r="I128" s="195"/>
      <c r="J128" s="195"/>
      <c r="K128" s="195"/>
      <c r="L128" s="195"/>
      <c r="M128" s="195"/>
      <c r="N128" s="209"/>
      <c r="O128" s="209"/>
      <c r="P128" s="209"/>
      <c r="Q128" s="209"/>
      <c r="R128" s="209"/>
      <c r="S128" s="209"/>
      <c r="T128" s="205"/>
      <c r="U128" s="206"/>
      <c r="V128" s="206"/>
      <c r="W128" s="206"/>
      <c r="X128" s="206"/>
      <c r="Y128" s="206"/>
      <c r="Z128" s="206"/>
      <c r="AA128" s="206"/>
      <c r="AB128" s="206"/>
      <c r="AC128" s="206"/>
      <c r="AD128" s="206"/>
      <c r="AE128" s="206"/>
      <c r="AF128" s="207"/>
      <c r="AG128" s="210">
        <f>N128*T128</f>
        <v>0</v>
      </c>
      <c r="AH128" s="210"/>
      <c r="AI128" s="210"/>
      <c r="AJ128" s="210"/>
      <c r="AK128" s="210"/>
      <c r="AL128" s="210"/>
      <c r="AM128" s="210"/>
      <c r="AN128" s="210"/>
      <c r="AO128" s="210"/>
      <c r="AP128" s="210"/>
      <c r="AQ128" s="211"/>
      <c r="AR128" s="24"/>
      <c r="AS128" s="24"/>
      <c r="AT128" s="24"/>
      <c r="AU128" s="24"/>
      <c r="AV128" s="24"/>
      <c r="AW128" s="24"/>
      <c r="AX128" s="24"/>
      <c r="AY128" s="24"/>
      <c r="AZ128" s="24"/>
      <c r="BA128" s="24"/>
      <c r="BB128" s="24"/>
      <c r="BC128" s="24"/>
      <c r="BD128" s="24"/>
      <c r="BE128" s="24"/>
      <c r="BF128" s="24"/>
      <c r="BG128" s="24"/>
      <c r="BH128" s="24"/>
      <c r="BI128" s="24"/>
      <c r="BJ128" s="24"/>
      <c r="BK128" s="24"/>
      <c r="BL128" s="24"/>
      <c r="BM128" s="24"/>
    </row>
    <row r="129" spans="1:65" x14ac:dyDescent="0.2">
      <c r="A129" s="38"/>
      <c r="B129" s="195" t="s">
        <v>28</v>
      </c>
      <c r="C129" s="195"/>
      <c r="D129" s="195" t="s">
        <v>103</v>
      </c>
      <c r="E129" s="195"/>
      <c r="F129" s="195"/>
      <c r="G129" s="195"/>
      <c r="H129" s="195"/>
      <c r="I129" s="195"/>
      <c r="J129" s="195"/>
      <c r="K129" s="195"/>
      <c r="L129" s="195"/>
      <c r="M129" s="195"/>
      <c r="N129" s="209"/>
      <c r="O129" s="209"/>
      <c r="P129" s="209"/>
      <c r="Q129" s="209"/>
      <c r="R129" s="209"/>
      <c r="S129" s="209"/>
      <c r="T129" s="205"/>
      <c r="U129" s="206"/>
      <c r="V129" s="206"/>
      <c r="W129" s="206"/>
      <c r="X129" s="206"/>
      <c r="Y129" s="206"/>
      <c r="Z129" s="206"/>
      <c r="AA129" s="206"/>
      <c r="AB129" s="206">
        <f t="shared" ref="AB129:AB141" si="0">+N129*T129</f>
        <v>0</v>
      </c>
      <c r="AC129" s="206"/>
      <c r="AD129" s="206"/>
      <c r="AE129" s="206"/>
      <c r="AF129" s="207"/>
      <c r="AG129" s="210">
        <f t="shared" ref="AG129:AG141" si="1">N129*T129</f>
        <v>0</v>
      </c>
      <c r="AH129" s="210"/>
      <c r="AI129" s="210"/>
      <c r="AJ129" s="210"/>
      <c r="AK129" s="210"/>
      <c r="AL129" s="210"/>
      <c r="AM129" s="210"/>
      <c r="AN129" s="210"/>
      <c r="AO129" s="210"/>
      <c r="AP129" s="210"/>
      <c r="AQ129" s="211"/>
      <c r="AR129" s="24"/>
      <c r="AS129" s="24"/>
      <c r="AT129" s="24"/>
      <c r="AU129" s="24"/>
      <c r="AV129" s="24"/>
      <c r="AW129" s="24"/>
      <c r="AX129" s="24"/>
      <c r="AY129" s="24"/>
      <c r="AZ129" s="24"/>
      <c r="BA129" s="24"/>
      <c r="BB129" s="24"/>
      <c r="BC129" s="24"/>
      <c r="BD129" s="24"/>
      <c r="BE129" s="24"/>
      <c r="BF129" s="24"/>
      <c r="BG129" s="24"/>
      <c r="BH129" s="24"/>
      <c r="BI129" s="24"/>
      <c r="BJ129" s="24"/>
      <c r="BK129" s="24"/>
      <c r="BL129" s="24"/>
      <c r="BM129" s="24"/>
    </row>
    <row r="130" spans="1:65" x14ac:dyDescent="0.2">
      <c r="A130" s="38"/>
      <c r="B130" s="195" t="s">
        <v>29</v>
      </c>
      <c r="C130" s="195"/>
      <c r="D130" s="195" t="s">
        <v>104</v>
      </c>
      <c r="E130" s="195"/>
      <c r="F130" s="195"/>
      <c r="G130" s="195"/>
      <c r="H130" s="195"/>
      <c r="I130" s="195"/>
      <c r="J130" s="195"/>
      <c r="K130" s="195"/>
      <c r="L130" s="195"/>
      <c r="M130" s="195"/>
      <c r="N130" s="209"/>
      <c r="O130" s="209"/>
      <c r="P130" s="209"/>
      <c r="Q130" s="209"/>
      <c r="R130" s="209"/>
      <c r="S130" s="209"/>
      <c r="T130" s="205"/>
      <c r="U130" s="206"/>
      <c r="V130" s="206"/>
      <c r="W130" s="206"/>
      <c r="X130" s="206"/>
      <c r="Y130" s="206"/>
      <c r="Z130" s="206"/>
      <c r="AA130" s="206"/>
      <c r="AB130" s="206">
        <f t="shared" si="0"/>
        <v>0</v>
      </c>
      <c r="AC130" s="206"/>
      <c r="AD130" s="206"/>
      <c r="AE130" s="206"/>
      <c r="AF130" s="207"/>
      <c r="AG130" s="210">
        <f t="shared" si="1"/>
        <v>0</v>
      </c>
      <c r="AH130" s="210"/>
      <c r="AI130" s="210"/>
      <c r="AJ130" s="210"/>
      <c r="AK130" s="210"/>
      <c r="AL130" s="210"/>
      <c r="AM130" s="210"/>
      <c r="AN130" s="210"/>
      <c r="AO130" s="210"/>
      <c r="AP130" s="210"/>
      <c r="AQ130" s="211"/>
      <c r="AR130" s="24"/>
      <c r="AS130" s="24"/>
      <c r="AT130" s="24"/>
      <c r="AU130" s="24"/>
      <c r="AV130" s="24"/>
      <c r="AW130" s="24"/>
      <c r="AX130" s="24"/>
      <c r="AY130" s="24"/>
      <c r="AZ130" s="24"/>
      <c r="BA130" s="24"/>
      <c r="BB130" s="24"/>
      <c r="BC130" s="24"/>
      <c r="BD130" s="24"/>
      <c r="BE130" s="24"/>
      <c r="BF130" s="24"/>
      <c r="BG130" s="24"/>
      <c r="BH130" s="24"/>
      <c r="BI130" s="24"/>
      <c r="BJ130" s="24"/>
      <c r="BK130" s="24"/>
      <c r="BL130" s="24"/>
      <c r="BM130" s="24"/>
    </row>
    <row r="131" spans="1:65" x14ac:dyDescent="0.2">
      <c r="A131" s="38"/>
      <c r="B131" s="195" t="s">
        <v>44</v>
      </c>
      <c r="C131" s="195"/>
      <c r="D131" s="195" t="s">
        <v>105</v>
      </c>
      <c r="E131" s="195"/>
      <c r="F131" s="195"/>
      <c r="G131" s="195"/>
      <c r="H131" s="195"/>
      <c r="I131" s="195"/>
      <c r="J131" s="195"/>
      <c r="K131" s="195"/>
      <c r="L131" s="195"/>
      <c r="M131" s="195"/>
      <c r="N131" s="209"/>
      <c r="O131" s="209"/>
      <c r="P131" s="209"/>
      <c r="Q131" s="209"/>
      <c r="R131" s="209"/>
      <c r="S131" s="209"/>
      <c r="T131" s="205"/>
      <c r="U131" s="206"/>
      <c r="V131" s="206"/>
      <c r="W131" s="206"/>
      <c r="X131" s="206"/>
      <c r="Y131" s="206"/>
      <c r="Z131" s="206"/>
      <c r="AA131" s="206"/>
      <c r="AB131" s="206">
        <f t="shared" si="0"/>
        <v>0</v>
      </c>
      <c r="AC131" s="206"/>
      <c r="AD131" s="206"/>
      <c r="AE131" s="206"/>
      <c r="AF131" s="207"/>
      <c r="AG131" s="210">
        <f t="shared" si="1"/>
        <v>0</v>
      </c>
      <c r="AH131" s="210"/>
      <c r="AI131" s="210"/>
      <c r="AJ131" s="210"/>
      <c r="AK131" s="210"/>
      <c r="AL131" s="210"/>
      <c r="AM131" s="210"/>
      <c r="AN131" s="210"/>
      <c r="AO131" s="210"/>
      <c r="AP131" s="210"/>
      <c r="AQ131" s="211"/>
      <c r="AR131" s="24"/>
      <c r="AS131" s="24"/>
      <c r="AT131" s="24"/>
      <c r="AU131" s="24"/>
      <c r="AV131" s="24"/>
      <c r="AW131" s="24"/>
      <c r="AX131" s="24"/>
      <c r="AY131" s="24"/>
      <c r="AZ131" s="24"/>
      <c r="BA131" s="24"/>
      <c r="BB131" s="24"/>
      <c r="BC131" s="24"/>
      <c r="BD131" s="24"/>
      <c r="BE131" s="24"/>
      <c r="BF131" s="24"/>
      <c r="BG131" s="24"/>
      <c r="BH131" s="24"/>
      <c r="BI131" s="24"/>
      <c r="BJ131" s="24"/>
      <c r="BK131" s="24"/>
      <c r="BL131" s="24"/>
      <c r="BM131" s="24"/>
    </row>
    <row r="132" spans="1:65" x14ac:dyDescent="0.2">
      <c r="A132" s="38"/>
      <c r="B132" s="195" t="s">
        <v>45</v>
      </c>
      <c r="C132" s="195"/>
      <c r="D132" s="212" t="s">
        <v>108</v>
      </c>
      <c r="E132" s="213"/>
      <c r="F132" s="213"/>
      <c r="G132" s="213"/>
      <c r="H132" s="213"/>
      <c r="I132" s="213"/>
      <c r="J132" s="213"/>
      <c r="K132" s="213"/>
      <c r="L132" s="213"/>
      <c r="M132" s="214"/>
      <c r="N132" s="209"/>
      <c r="O132" s="209"/>
      <c r="P132" s="209"/>
      <c r="Q132" s="209"/>
      <c r="R132" s="209"/>
      <c r="S132" s="209"/>
      <c r="T132" s="205"/>
      <c r="U132" s="206"/>
      <c r="V132" s="206"/>
      <c r="W132" s="206"/>
      <c r="X132" s="206"/>
      <c r="Y132" s="206"/>
      <c r="Z132" s="206"/>
      <c r="AA132" s="206"/>
      <c r="AB132" s="206">
        <f t="shared" si="0"/>
        <v>0</v>
      </c>
      <c r="AC132" s="206"/>
      <c r="AD132" s="206"/>
      <c r="AE132" s="206"/>
      <c r="AF132" s="207"/>
      <c r="AG132" s="210">
        <f t="shared" si="1"/>
        <v>0</v>
      </c>
      <c r="AH132" s="210"/>
      <c r="AI132" s="210"/>
      <c r="AJ132" s="210"/>
      <c r="AK132" s="210"/>
      <c r="AL132" s="210"/>
      <c r="AM132" s="210"/>
      <c r="AN132" s="210"/>
      <c r="AO132" s="210"/>
      <c r="AP132" s="210"/>
      <c r="AQ132" s="211"/>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row>
    <row r="133" spans="1:65" x14ac:dyDescent="0.2">
      <c r="A133" s="38"/>
      <c r="B133" s="195" t="s">
        <v>46</v>
      </c>
      <c r="C133" s="195"/>
      <c r="D133" s="212" t="s">
        <v>109</v>
      </c>
      <c r="E133" s="213"/>
      <c r="F133" s="213"/>
      <c r="G133" s="213"/>
      <c r="H133" s="213"/>
      <c r="I133" s="213"/>
      <c r="J133" s="213"/>
      <c r="K133" s="213"/>
      <c r="L133" s="213"/>
      <c r="M133" s="214"/>
      <c r="N133" s="209"/>
      <c r="O133" s="209"/>
      <c r="P133" s="209"/>
      <c r="Q133" s="209"/>
      <c r="R133" s="209"/>
      <c r="S133" s="209"/>
      <c r="T133" s="205"/>
      <c r="U133" s="206"/>
      <c r="V133" s="206"/>
      <c r="W133" s="206"/>
      <c r="X133" s="206"/>
      <c r="Y133" s="206"/>
      <c r="Z133" s="206"/>
      <c r="AA133" s="206"/>
      <c r="AB133" s="206">
        <f t="shared" si="0"/>
        <v>0</v>
      </c>
      <c r="AC133" s="206"/>
      <c r="AD133" s="206"/>
      <c r="AE133" s="206"/>
      <c r="AF133" s="207"/>
      <c r="AG133" s="210">
        <f t="shared" si="1"/>
        <v>0</v>
      </c>
      <c r="AH133" s="210"/>
      <c r="AI133" s="210"/>
      <c r="AJ133" s="210"/>
      <c r="AK133" s="210"/>
      <c r="AL133" s="210"/>
      <c r="AM133" s="210"/>
      <c r="AN133" s="210"/>
      <c r="AO133" s="210"/>
      <c r="AP133" s="210"/>
      <c r="AQ133" s="211"/>
      <c r="AR133" s="24"/>
      <c r="AS133" s="24"/>
      <c r="AT133" s="24"/>
      <c r="AU133" s="24"/>
      <c r="AV133" s="24"/>
      <c r="AW133" s="24"/>
      <c r="AX133" s="24"/>
      <c r="AY133" s="24"/>
      <c r="AZ133" s="24"/>
      <c r="BA133" s="24"/>
      <c r="BB133" s="24"/>
      <c r="BC133" s="24"/>
      <c r="BD133" s="24"/>
      <c r="BE133" s="24"/>
      <c r="BF133" s="24"/>
      <c r="BG133" s="24"/>
      <c r="BH133" s="24"/>
      <c r="BI133" s="24"/>
      <c r="BJ133" s="24"/>
      <c r="BK133" s="24"/>
      <c r="BL133" s="24"/>
      <c r="BM133" s="24"/>
    </row>
    <row r="134" spans="1:65" x14ac:dyDescent="0.2">
      <c r="A134" s="38"/>
      <c r="B134" s="195" t="s">
        <v>54</v>
      </c>
      <c r="C134" s="195"/>
      <c r="D134" s="212" t="s">
        <v>110</v>
      </c>
      <c r="E134" s="213"/>
      <c r="F134" s="213"/>
      <c r="G134" s="213"/>
      <c r="H134" s="213"/>
      <c r="I134" s="213"/>
      <c r="J134" s="213"/>
      <c r="K134" s="213"/>
      <c r="L134" s="213"/>
      <c r="M134" s="214"/>
      <c r="N134" s="209"/>
      <c r="O134" s="209"/>
      <c r="P134" s="209"/>
      <c r="Q134" s="209"/>
      <c r="R134" s="209"/>
      <c r="S134" s="209"/>
      <c r="T134" s="205"/>
      <c r="U134" s="206"/>
      <c r="V134" s="206"/>
      <c r="W134" s="206"/>
      <c r="X134" s="206"/>
      <c r="Y134" s="206"/>
      <c r="Z134" s="206"/>
      <c r="AA134" s="206"/>
      <c r="AB134" s="206">
        <f t="shared" si="0"/>
        <v>0</v>
      </c>
      <c r="AC134" s="206"/>
      <c r="AD134" s="206"/>
      <c r="AE134" s="206"/>
      <c r="AF134" s="207"/>
      <c r="AG134" s="210">
        <f t="shared" si="1"/>
        <v>0</v>
      </c>
      <c r="AH134" s="210"/>
      <c r="AI134" s="210"/>
      <c r="AJ134" s="210"/>
      <c r="AK134" s="210"/>
      <c r="AL134" s="210"/>
      <c r="AM134" s="210"/>
      <c r="AN134" s="210"/>
      <c r="AO134" s="210"/>
      <c r="AP134" s="210"/>
      <c r="AQ134" s="211"/>
      <c r="AR134" s="24"/>
      <c r="AS134" s="24"/>
      <c r="AT134" s="24"/>
      <c r="AU134" s="24"/>
      <c r="AV134" s="24"/>
      <c r="AW134" s="24"/>
      <c r="AX134" s="24"/>
      <c r="AY134" s="24"/>
      <c r="AZ134" s="24"/>
      <c r="BA134" s="24"/>
      <c r="BB134" s="24"/>
      <c r="BC134" s="24"/>
      <c r="BD134" s="24"/>
      <c r="BE134" s="24"/>
      <c r="BF134" s="24"/>
      <c r="BG134" s="24"/>
      <c r="BH134" s="24"/>
      <c r="BI134" s="24"/>
      <c r="BJ134" s="24"/>
      <c r="BK134" s="24"/>
      <c r="BL134" s="24"/>
      <c r="BM134" s="24"/>
    </row>
    <row r="135" spans="1:65" x14ac:dyDescent="0.2">
      <c r="A135" s="38"/>
      <c r="B135" s="195" t="s">
        <v>55</v>
      </c>
      <c r="C135" s="195"/>
      <c r="D135" s="212" t="s">
        <v>111</v>
      </c>
      <c r="E135" s="213"/>
      <c r="F135" s="213"/>
      <c r="G135" s="213"/>
      <c r="H135" s="213"/>
      <c r="I135" s="213"/>
      <c r="J135" s="213"/>
      <c r="K135" s="213"/>
      <c r="L135" s="213"/>
      <c r="M135" s="214"/>
      <c r="N135" s="209"/>
      <c r="O135" s="209"/>
      <c r="P135" s="209"/>
      <c r="Q135" s="209"/>
      <c r="R135" s="209"/>
      <c r="S135" s="209"/>
      <c r="T135" s="205"/>
      <c r="U135" s="206"/>
      <c r="V135" s="206"/>
      <c r="W135" s="206"/>
      <c r="X135" s="206"/>
      <c r="Y135" s="206"/>
      <c r="Z135" s="206"/>
      <c r="AA135" s="206"/>
      <c r="AB135" s="206">
        <f t="shared" si="0"/>
        <v>0</v>
      </c>
      <c r="AC135" s="206"/>
      <c r="AD135" s="206"/>
      <c r="AE135" s="206"/>
      <c r="AF135" s="207"/>
      <c r="AG135" s="210">
        <f t="shared" si="1"/>
        <v>0</v>
      </c>
      <c r="AH135" s="210"/>
      <c r="AI135" s="210"/>
      <c r="AJ135" s="210"/>
      <c r="AK135" s="210"/>
      <c r="AL135" s="210"/>
      <c r="AM135" s="210"/>
      <c r="AN135" s="210"/>
      <c r="AO135" s="210"/>
      <c r="AP135" s="210"/>
      <c r="AQ135" s="211"/>
      <c r="AR135" s="24"/>
      <c r="AS135" s="24"/>
      <c r="AT135" s="24"/>
      <c r="AU135" s="24"/>
      <c r="AV135" s="24"/>
      <c r="AW135" s="24"/>
      <c r="AX135" s="24"/>
      <c r="AY135" s="24"/>
      <c r="AZ135" s="24"/>
      <c r="BA135" s="24"/>
      <c r="BB135" s="24"/>
      <c r="BC135" s="24"/>
      <c r="BD135" s="24"/>
      <c r="BE135" s="24"/>
      <c r="BF135" s="24"/>
      <c r="BG135" s="24"/>
      <c r="BH135" s="24"/>
      <c r="BI135" s="24"/>
      <c r="BJ135" s="24"/>
      <c r="BK135" s="24"/>
      <c r="BL135" s="24"/>
      <c r="BM135" s="24"/>
    </row>
    <row r="136" spans="1:65" x14ac:dyDescent="0.2">
      <c r="A136" s="38"/>
      <c r="B136" s="195" t="s">
        <v>56</v>
      </c>
      <c r="C136" s="195"/>
      <c r="D136" s="195"/>
      <c r="E136" s="195"/>
      <c r="F136" s="195"/>
      <c r="G136" s="195"/>
      <c r="H136" s="195"/>
      <c r="I136" s="195"/>
      <c r="J136" s="195"/>
      <c r="K136" s="195"/>
      <c r="L136" s="195"/>
      <c r="M136" s="195"/>
      <c r="N136" s="209"/>
      <c r="O136" s="209"/>
      <c r="P136" s="209"/>
      <c r="Q136" s="209"/>
      <c r="R136" s="209"/>
      <c r="S136" s="209"/>
      <c r="T136" s="205"/>
      <c r="U136" s="206"/>
      <c r="V136" s="206"/>
      <c r="W136" s="206"/>
      <c r="X136" s="206"/>
      <c r="Y136" s="206"/>
      <c r="Z136" s="206"/>
      <c r="AA136" s="206"/>
      <c r="AB136" s="206">
        <f t="shared" si="0"/>
        <v>0</v>
      </c>
      <c r="AC136" s="206"/>
      <c r="AD136" s="206"/>
      <c r="AE136" s="206"/>
      <c r="AF136" s="207"/>
      <c r="AG136" s="210">
        <f t="shared" si="1"/>
        <v>0</v>
      </c>
      <c r="AH136" s="210"/>
      <c r="AI136" s="210"/>
      <c r="AJ136" s="210"/>
      <c r="AK136" s="210"/>
      <c r="AL136" s="210"/>
      <c r="AM136" s="210"/>
      <c r="AN136" s="210"/>
      <c r="AO136" s="210"/>
      <c r="AP136" s="210"/>
      <c r="AQ136" s="211"/>
      <c r="AR136" s="24"/>
      <c r="AS136" s="24"/>
      <c r="AT136" s="24"/>
      <c r="AU136" s="24"/>
      <c r="AV136" s="24"/>
      <c r="AW136" s="24"/>
      <c r="AX136" s="24"/>
      <c r="AY136" s="24"/>
      <c r="AZ136" s="24"/>
      <c r="BA136" s="24"/>
      <c r="BB136" s="24"/>
      <c r="BC136" s="24"/>
      <c r="BD136" s="24"/>
      <c r="BE136" s="24"/>
      <c r="BF136" s="24"/>
      <c r="BG136" s="24"/>
      <c r="BH136" s="24"/>
      <c r="BI136" s="24"/>
      <c r="BJ136" s="24"/>
      <c r="BK136" s="24"/>
      <c r="BL136" s="24"/>
      <c r="BM136" s="24"/>
    </row>
    <row r="137" spans="1:65" x14ac:dyDescent="0.2">
      <c r="A137" s="38"/>
      <c r="B137" s="195" t="s">
        <v>57</v>
      </c>
      <c r="C137" s="195"/>
      <c r="D137" s="195"/>
      <c r="E137" s="195"/>
      <c r="F137" s="195"/>
      <c r="G137" s="195"/>
      <c r="H137" s="195"/>
      <c r="I137" s="195"/>
      <c r="J137" s="195"/>
      <c r="K137" s="195"/>
      <c r="L137" s="195"/>
      <c r="M137" s="195"/>
      <c r="N137" s="209"/>
      <c r="O137" s="209"/>
      <c r="P137" s="209"/>
      <c r="Q137" s="209"/>
      <c r="R137" s="209"/>
      <c r="S137" s="209"/>
      <c r="T137" s="205"/>
      <c r="U137" s="206"/>
      <c r="V137" s="206"/>
      <c r="W137" s="206"/>
      <c r="X137" s="206"/>
      <c r="Y137" s="206"/>
      <c r="Z137" s="206"/>
      <c r="AA137" s="206"/>
      <c r="AB137" s="206">
        <f t="shared" si="0"/>
        <v>0</v>
      </c>
      <c r="AC137" s="206"/>
      <c r="AD137" s="206"/>
      <c r="AE137" s="206"/>
      <c r="AF137" s="207"/>
      <c r="AG137" s="210">
        <f t="shared" si="1"/>
        <v>0</v>
      </c>
      <c r="AH137" s="210"/>
      <c r="AI137" s="210"/>
      <c r="AJ137" s="210"/>
      <c r="AK137" s="210"/>
      <c r="AL137" s="210"/>
      <c r="AM137" s="210"/>
      <c r="AN137" s="210"/>
      <c r="AO137" s="210"/>
      <c r="AP137" s="210"/>
      <c r="AQ137" s="211"/>
      <c r="AR137" s="24"/>
      <c r="AS137" s="24"/>
      <c r="AT137" s="24"/>
      <c r="AU137" s="24"/>
      <c r="AV137" s="24"/>
      <c r="AW137" s="24"/>
      <c r="AX137" s="24"/>
      <c r="AY137" s="24"/>
      <c r="AZ137" s="24"/>
      <c r="BA137" s="24"/>
      <c r="BB137" s="24"/>
      <c r="BC137" s="24"/>
      <c r="BD137" s="24"/>
      <c r="BE137" s="24"/>
      <c r="BF137" s="24"/>
      <c r="BG137" s="24"/>
      <c r="BH137" s="24"/>
      <c r="BI137" s="24"/>
      <c r="BJ137" s="24"/>
      <c r="BK137" s="24"/>
      <c r="BL137" s="24"/>
      <c r="BM137" s="24"/>
    </row>
    <row r="138" spans="1:65" x14ac:dyDescent="0.2">
      <c r="A138" s="38"/>
      <c r="B138" s="195" t="s">
        <v>58</v>
      </c>
      <c r="C138" s="195"/>
      <c r="D138" s="208"/>
      <c r="E138" s="208"/>
      <c r="F138" s="208"/>
      <c r="G138" s="208"/>
      <c r="H138" s="208"/>
      <c r="I138" s="208"/>
      <c r="J138" s="208"/>
      <c r="K138" s="208"/>
      <c r="L138" s="208"/>
      <c r="M138" s="208"/>
      <c r="N138" s="209"/>
      <c r="O138" s="209"/>
      <c r="P138" s="209"/>
      <c r="Q138" s="209"/>
      <c r="R138" s="209"/>
      <c r="S138" s="209"/>
      <c r="T138" s="205"/>
      <c r="U138" s="206"/>
      <c r="V138" s="206"/>
      <c r="W138" s="206"/>
      <c r="X138" s="206"/>
      <c r="Y138" s="206"/>
      <c r="Z138" s="206"/>
      <c r="AA138" s="206"/>
      <c r="AB138" s="206">
        <f t="shared" si="0"/>
        <v>0</v>
      </c>
      <c r="AC138" s="206"/>
      <c r="AD138" s="206"/>
      <c r="AE138" s="206"/>
      <c r="AF138" s="207"/>
      <c r="AG138" s="210">
        <f t="shared" si="1"/>
        <v>0</v>
      </c>
      <c r="AH138" s="210"/>
      <c r="AI138" s="210"/>
      <c r="AJ138" s="210"/>
      <c r="AK138" s="210"/>
      <c r="AL138" s="210"/>
      <c r="AM138" s="210"/>
      <c r="AN138" s="210"/>
      <c r="AO138" s="210"/>
      <c r="AP138" s="210"/>
      <c r="AQ138" s="211"/>
      <c r="AR138" s="24"/>
      <c r="AS138" s="24"/>
      <c r="AT138" s="24"/>
      <c r="AU138" s="24"/>
      <c r="AV138" s="24"/>
      <c r="AW138" s="24"/>
      <c r="AX138" s="24"/>
      <c r="AY138" s="24"/>
      <c r="AZ138" s="24"/>
      <c r="BA138" s="24"/>
      <c r="BB138" s="24"/>
      <c r="BC138" s="24"/>
      <c r="BD138" s="24"/>
      <c r="BE138" s="24"/>
      <c r="BF138" s="24"/>
      <c r="BG138" s="24"/>
      <c r="BH138" s="24"/>
      <c r="BI138" s="24"/>
      <c r="BJ138" s="24"/>
      <c r="BK138" s="24"/>
      <c r="BL138" s="24"/>
      <c r="BM138" s="24"/>
    </row>
    <row r="139" spans="1:65" x14ac:dyDescent="0.2">
      <c r="A139" s="38"/>
      <c r="B139" s="195" t="s">
        <v>101</v>
      </c>
      <c r="C139" s="195"/>
      <c r="D139" s="208"/>
      <c r="E139" s="208"/>
      <c r="F139" s="208"/>
      <c r="G139" s="208"/>
      <c r="H139" s="208"/>
      <c r="I139" s="208"/>
      <c r="J139" s="208"/>
      <c r="K139" s="208"/>
      <c r="L139" s="208"/>
      <c r="M139" s="208"/>
      <c r="N139" s="209"/>
      <c r="O139" s="209"/>
      <c r="P139" s="209"/>
      <c r="Q139" s="209"/>
      <c r="R139" s="209"/>
      <c r="S139" s="209"/>
      <c r="T139" s="205"/>
      <c r="U139" s="206"/>
      <c r="V139" s="206"/>
      <c r="W139" s="206"/>
      <c r="X139" s="206"/>
      <c r="Y139" s="206"/>
      <c r="Z139" s="206"/>
      <c r="AA139" s="206"/>
      <c r="AB139" s="206">
        <f t="shared" si="0"/>
        <v>0</v>
      </c>
      <c r="AC139" s="206"/>
      <c r="AD139" s="206"/>
      <c r="AE139" s="206"/>
      <c r="AF139" s="207"/>
      <c r="AG139" s="210">
        <f t="shared" si="1"/>
        <v>0</v>
      </c>
      <c r="AH139" s="210"/>
      <c r="AI139" s="210"/>
      <c r="AJ139" s="210"/>
      <c r="AK139" s="210"/>
      <c r="AL139" s="210"/>
      <c r="AM139" s="210"/>
      <c r="AN139" s="210"/>
      <c r="AO139" s="210"/>
      <c r="AP139" s="210"/>
      <c r="AQ139" s="211"/>
      <c r="AR139" s="24"/>
      <c r="AS139" s="24"/>
      <c r="AT139" s="24"/>
      <c r="AU139" s="24"/>
      <c r="AV139" s="24"/>
      <c r="AW139" s="24"/>
      <c r="AX139" s="24"/>
      <c r="AY139" s="24"/>
      <c r="AZ139" s="24"/>
      <c r="BA139" s="24"/>
      <c r="BB139" s="24"/>
      <c r="BC139" s="24"/>
      <c r="BD139" s="24"/>
      <c r="BE139" s="24"/>
      <c r="BF139" s="24"/>
      <c r="BG139" s="24"/>
      <c r="BH139" s="24"/>
      <c r="BI139" s="24"/>
      <c r="BJ139" s="24"/>
      <c r="BK139" s="24"/>
      <c r="BL139" s="24"/>
      <c r="BM139" s="24"/>
    </row>
    <row r="140" spans="1:65" x14ac:dyDescent="0.2">
      <c r="A140" s="38"/>
      <c r="B140" s="195" t="s">
        <v>458</v>
      </c>
      <c r="C140" s="195"/>
      <c r="D140" s="208"/>
      <c r="E140" s="208"/>
      <c r="F140" s="208"/>
      <c r="G140" s="208"/>
      <c r="H140" s="208"/>
      <c r="I140" s="208"/>
      <c r="J140" s="208"/>
      <c r="K140" s="208"/>
      <c r="L140" s="208"/>
      <c r="M140" s="208"/>
      <c r="N140" s="209"/>
      <c r="O140" s="209"/>
      <c r="P140" s="209"/>
      <c r="Q140" s="209"/>
      <c r="R140" s="209"/>
      <c r="S140" s="209"/>
      <c r="T140" s="205"/>
      <c r="U140" s="206"/>
      <c r="V140" s="206"/>
      <c r="W140" s="206"/>
      <c r="X140" s="206"/>
      <c r="Y140" s="206"/>
      <c r="Z140" s="206"/>
      <c r="AA140" s="206"/>
      <c r="AB140" s="206">
        <f t="shared" si="0"/>
        <v>0</v>
      </c>
      <c r="AC140" s="206"/>
      <c r="AD140" s="206"/>
      <c r="AE140" s="206"/>
      <c r="AF140" s="207"/>
      <c r="AG140" s="210">
        <f t="shared" si="1"/>
        <v>0</v>
      </c>
      <c r="AH140" s="210"/>
      <c r="AI140" s="210"/>
      <c r="AJ140" s="210"/>
      <c r="AK140" s="210"/>
      <c r="AL140" s="210"/>
      <c r="AM140" s="210"/>
      <c r="AN140" s="210"/>
      <c r="AO140" s="210"/>
      <c r="AP140" s="210"/>
      <c r="AQ140" s="211"/>
      <c r="AR140" s="24"/>
      <c r="AS140" s="24"/>
      <c r="AT140" s="24"/>
      <c r="AU140" s="24"/>
      <c r="AV140" s="24"/>
      <c r="AW140" s="24"/>
      <c r="AX140" s="24"/>
      <c r="AY140" s="24"/>
      <c r="AZ140" s="24"/>
      <c r="BA140" s="24"/>
      <c r="BB140" s="24"/>
      <c r="BC140" s="24"/>
      <c r="BD140" s="24"/>
      <c r="BE140" s="24"/>
      <c r="BF140" s="24"/>
      <c r="BG140" s="24"/>
      <c r="BH140" s="24"/>
      <c r="BI140" s="24"/>
      <c r="BJ140" s="24"/>
      <c r="BK140" s="24"/>
      <c r="BL140" s="24"/>
      <c r="BM140" s="24"/>
    </row>
    <row r="141" spans="1:65" x14ac:dyDescent="0.2">
      <c r="A141" s="38"/>
      <c r="B141" s="195" t="s">
        <v>459</v>
      </c>
      <c r="C141" s="195"/>
      <c r="D141" s="208"/>
      <c r="E141" s="208"/>
      <c r="F141" s="208"/>
      <c r="G141" s="208"/>
      <c r="H141" s="208"/>
      <c r="I141" s="208"/>
      <c r="J141" s="208"/>
      <c r="K141" s="208"/>
      <c r="L141" s="208"/>
      <c r="M141" s="208"/>
      <c r="N141" s="209"/>
      <c r="O141" s="209"/>
      <c r="P141" s="209"/>
      <c r="Q141" s="209"/>
      <c r="R141" s="209"/>
      <c r="S141" s="209"/>
      <c r="T141" s="205"/>
      <c r="U141" s="206"/>
      <c r="V141" s="206"/>
      <c r="W141" s="206"/>
      <c r="X141" s="206"/>
      <c r="Y141" s="206"/>
      <c r="Z141" s="206"/>
      <c r="AA141" s="206"/>
      <c r="AB141" s="206">
        <f t="shared" si="0"/>
        <v>0</v>
      </c>
      <c r="AC141" s="206"/>
      <c r="AD141" s="206"/>
      <c r="AE141" s="206"/>
      <c r="AF141" s="207"/>
      <c r="AG141" s="210">
        <f t="shared" si="1"/>
        <v>0</v>
      </c>
      <c r="AH141" s="210"/>
      <c r="AI141" s="210"/>
      <c r="AJ141" s="210"/>
      <c r="AK141" s="210"/>
      <c r="AL141" s="210"/>
      <c r="AM141" s="210"/>
      <c r="AN141" s="210"/>
      <c r="AO141" s="210"/>
      <c r="AP141" s="210"/>
      <c r="AQ141" s="211"/>
      <c r="AR141" s="24"/>
      <c r="AS141" s="24"/>
      <c r="AT141" s="24"/>
      <c r="AU141" s="24"/>
      <c r="AV141" s="24"/>
      <c r="AW141" s="24"/>
      <c r="AX141" s="24"/>
      <c r="AY141" s="24"/>
      <c r="AZ141" s="24"/>
      <c r="BA141" s="24"/>
      <c r="BB141" s="24"/>
      <c r="BC141" s="24"/>
      <c r="BD141" s="24"/>
      <c r="BE141" s="24"/>
      <c r="BF141" s="24"/>
      <c r="BG141" s="24"/>
      <c r="BH141" s="24"/>
      <c r="BI141" s="24"/>
      <c r="BJ141" s="24"/>
      <c r="BK141" s="24"/>
      <c r="BL141" s="24"/>
      <c r="BM141" s="24"/>
    </row>
    <row r="142" spans="1:65" x14ac:dyDescent="0.2">
      <c r="A142" s="38"/>
      <c r="B142" s="195"/>
      <c r="C142" s="195"/>
      <c r="D142" s="196" t="s">
        <v>30</v>
      </c>
      <c r="E142" s="196"/>
      <c r="F142" s="196"/>
      <c r="G142" s="196"/>
      <c r="H142" s="196"/>
      <c r="I142" s="196"/>
      <c r="J142" s="196"/>
      <c r="K142" s="196"/>
      <c r="L142" s="196"/>
      <c r="M142" s="196"/>
      <c r="N142" s="197">
        <f>SUM(N128:S141)</f>
        <v>0</v>
      </c>
      <c r="O142" s="198"/>
      <c r="P142" s="198"/>
      <c r="Q142" s="198"/>
      <c r="R142" s="198"/>
      <c r="S142" s="198"/>
      <c r="T142" s="205">
        <f>SUM(T128:AF141)</f>
        <v>0</v>
      </c>
      <c r="U142" s="206"/>
      <c r="V142" s="206"/>
      <c r="W142" s="206"/>
      <c r="X142" s="206"/>
      <c r="Y142" s="206"/>
      <c r="Z142" s="206"/>
      <c r="AA142" s="206"/>
      <c r="AB142" s="206"/>
      <c r="AC142" s="206"/>
      <c r="AD142" s="206"/>
      <c r="AE142" s="206"/>
      <c r="AF142" s="207"/>
      <c r="AG142" s="199">
        <f>SUM(AG128:AQ141)</f>
        <v>0</v>
      </c>
      <c r="AH142" s="200"/>
      <c r="AI142" s="200"/>
      <c r="AJ142" s="200"/>
      <c r="AK142" s="200"/>
      <c r="AL142" s="200"/>
      <c r="AM142" s="200"/>
      <c r="AN142" s="200"/>
      <c r="AO142" s="200"/>
      <c r="AP142" s="200"/>
      <c r="AQ142" s="201"/>
      <c r="AR142" s="24"/>
      <c r="AS142" s="24"/>
      <c r="AT142" s="24"/>
      <c r="AU142" s="24"/>
      <c r="AV142" s="24"/>
      <c r="AW142" s="24"/>
      <c r="AX142" s="24"/>
      <c r="AY142" s="24"/>
      <c r="AZ142" s="24"/>
      <c r="BA142" s="24"/>
      <c r="BB142" s="24"/>
      <c r="BC142" s="24"/>
      <c r="BD142" s="24"/>
      <c r="BE142" s="24"/>
      <c r="BF142" s="24"/>
      <c r="BG142" s="24"/>
      <c r="BH142" s="24"/>
      <c r="BI142" s="24"/>
      <c r="BJ142" s="24"/>
      <c r="BK142" s="24"/>
      <c r="BL142" s="24"/>
      <c r="BM142" s="24"/>
    </row>
    <row r="143" spans="1:65" s="29" customFormat="1" x14ac:dyDescent="0.2">
      <c r="A143" s="31"/>
      <c r="B143" s="32"/>
      <c r="C143" s="32"/>
      <c r="D143" s="32"/>
      <c r="E143" s="32"/>
      <c r="F143" s="32"/>
      <c r="G143" s="32"/>
      <c r="H143" s="32"/>
      <c r="I143" s="32"/>
      <c r="J143" s="32"/>
      <c r="K143" s="32"/>
      <c r="L143" s="32"/>
      <c r="M143" s="32"/>
      <c r="N143" s="32"/>
      <c r="O143" s="32"/>
      <c r="P143" s="32"/>
      <c r="Q143" s="32"/>
      <c r="R143" s="32"/>
      <c r="S143" s="32"/>
      <c r="T143" s="32"/>
      <c r="U143" s="32"/>
      <c r="V143" s="32"/>
      <c r="W143" s="32"/>
      <c r="X143" s="32"/>
      <c r="Y143" s="32"/>
      <c r="Z143" s="32"/>
      <c r="AA143" s="32"/>
      <c r="AB143" s="32"/>
      <c r="AC143" s="32"/>
      <c r="AD143" s="32"/>
      <c r="AE143" s="32"/>
      <c r="AF143" s="32"/>
      <c r="AG143" s="32"/>
      <c r="AH143" s="32"/>
      <c r="AI143" s="32"/>
      <c r="AJ143" s="32"/>
      <c r="AK143" s="32"/>
      <c r="AL143" s="32"/>
      <c r="AM143" s="32"/>
      <c r="AN143" s="32"/>
      <c r="AO143" s="32"/>
      <c r="AP143" s="32"/>
      <c r="AQ143" s="32"/>
      <c r="AR143" s="24"/>
      <c r="AS143" s="24"/>
      <c r="AT143" s="24"/>
      <c r="AU143" s="24"/>
      <c r="AV143" s="24"/>
      <c r="AW143" s="24"/>
      <c r="AX143" s="24"/>
      <c r="AY143" s="24"/>
      <c r="AZ143" s="24"/>
      <c r="BA143" s="24"/>
      <c r="BB143" s="24"/>
      <c r="BC143" s="24"/>
      <c r="BD143" s="24"/>
      <c r="BE143" s="24"/>
      <c r="BF143" s="24"/>
      <c r="BG143" s="24"/>
      <c r="BH143" s="24"/>
      <c r="BI143" s="24"/>
      <c r="BJ143" s="24"/>
      <c r="BK143" s="24"/>
      <c r="BL143" s="24"/>
      <c r="BM143" s="24"/>
    </row>
    <row r="144" spans="1:65" s="29" customFormat="1" ht="15" customHeight="1" thickBot="1" x14ac:dyDescent="0.25">
      <c r="A144" s="31"/>
      <c r="B144" s="247" t="s">
        <v>370</v>
      </c>
      <c r="C144" s="248"/>
      <c r="D144" s="248"/>
      <c r="E144" s="248"/>
      <c r="F144" s="248"/>
      <c r="G144" s="248"/>
      <c r="H144" s="248"/>
      <c r="I144" s="248"/>
      <c r="J144" s="248"/>
      <c r="K144" s="248"/>
      <c r="L144" s="248"/>
      <c r="M144" s="248"/>
      <c r="N144" s="248"/>
      <c r="O144" s="248"/>
      <c r="P144" s="248"/>
      <c r="Q144" s="248"/>
      <c r="R144" s="248"/>
      <c r="S144" s="248"/>
      <c r="T144" s="248"/>
      <c r="U144" s="248"/>
      <c r="V144" s="248"/>
      <c r="W144" s="248"/>
      <c r="X144" s="248"/>
      <c r="Y144" s="248"/>
      <c r="Z144" s="248"/>
      <c r="AA144" s="248"/>
      <c r="AB144" s="74"/>
      <c r="AC144" s="75" t="s">
        <v>371</v>
      </c>
      <c r="AD144" s="75"/>
      <c r="AE144" s="75"/>
      <c r="AF144" s="75"/>
      <c r="AG144" s="75" t="s">
        <v>372</v>
      </c>
      <c r="AH144" s="62"/>
      <c r="AI144" s="62"/>
      <c r="AJ144" s="62"/>
      <c r="AK144" s="62"/>
      <c r="AL144" s="62"/>
      <c r="AM144" s="62"/>
      <c r="AN144" s="62"/>
      <c r="AO144" s="62"/>
      <c r="AP144" s="62"/>
      <c r="AQ144" s="62"/>
      <c r="AR144" s="24"/>
      <c r="AS144" s="24"/>
      <c r="AT144" s="24"/>
      <c r="AU144" s="24"/>
      <c r="AV144" s="24"/>
      <c r="AW144" s="24"/>
      <c r="AX144" s="24"/>
      <c r="AY144" s="24"/>
      <c r="AZ144" s="24"/>
      <c r="BA144" s="24"/>
      <c r="BB144" s="24"/>
      <c r="BC144" s="24"/>
      <c r="BD144" s="24"/>
      <c r="BE144" s="24"/>
      <c r="BF144" s="24"/>
      <c r="BG144" s="24"/>
      <c r="BH144" s="24"/>
      <c r="BI144" s="24"/>
      <c r="BJ144" s="24"/>
      <c r="BK144" s="24"/>
      <c r="BL144" s="24"/>
      <c r="BM144" s="24"/>
    </row>
    <row r="145" spans="1:65" ht="12.75" thickTop="1" x14ac:dyDescent="0.2">
      <c r="A145" s="26" t="s">
        <v>83</v>
      </c>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c r="AA145" s="24"/>
      <c r="AB145" s="25"/>
      <c r="AC145" s="24"/>
      <c r="AD145" s="24"/>
      <c r="AE145" s="24"/>
      <c r="AF145" s="63"/>
      <c r="AG145" s="24"/>
      <c r="AH145" s="24"/>
      <c r="AI145" s="24"/>
      <c r="AJ145" s="24"/>
      <c r="AK145" s="24"/>
      <c r="AL145" s="24"/>
      <c r="AM145" s="24"/>
      <c r="AN145" s="24"/>
      <c r="AO145" s="24"/>
      <c r="AP145" s="24"/>
      <c r="AQ145" s="24"/>
      <c r="AR145" s="24"/>
      <c r="AS145" s="24"/>
      <c r="AT145" s="24"/>
      <c r="AU145" s="24"/>
      <c r="AV145" s="24"/>
      <c r="AW145" s="24"/>
      <c r="AX145" s="24"/>
      <c r="AY145" s="24"/>
      <c r="AZ145" s="24"/>
      <c r="BA145" s="24"/>
      <c r="BB145" s="24"/>
      <c r="BC145" s="24"/>
      <c r="BD145" s="24"/>
      <c r="BE145" s="24"/>
      <c r="BF145" s="24"/>
      <c r="BG145" s="24"/>
      <c r="BH145" s="24"/>
      <c r="BI145" s="24"/>
      <c r="BJ145" s="24"/>
      <c r="BK145" s="24"/>
      <c r="BL145" s="24"/>
      <c r="BM145" s="24"/>
    </row>
    <row r="146" spans="1:65" s="29" customFormat="1" x14ac:dyDescent="0.2">
      <c r="A146" s="31"/>
      <c r="B146" s="31"/>
      <c r="C146" s="31"/>
      <c r="D146" s="31"/>
      <c r="E146" s="31"/>
      <c r="F146" s="31"/>
      <c r="G146" s="31"/>
      <c r="H146" s="31"/>
      <c r="I146" s="31"/>
      <c r="J146" s="31"/>
      <c r="K146" s="31"/>
      <c r="L146" s="31"/>
      <c r="M146" s="31"/>
      <c r="N146" s="31"/>
      <c r="O146" s="31"/>
      <c r="P146" s="31"/>
      <c r="Q146" s="31"/>
      <c r="R146" s="31"/>
      <c r="S146" s="31"/>
      <c r="T146" s="31"/>
      <c r="U146" s="31"/>
      <c r="V146" s="31"/>
      <c r="W146" s="31"/>
      <c r="X146" s="31"/>
      <c r="Y146" s="31"/>
      <c r="Z146" s="31"/>
      <c r="AA146" s="31"/>
      <c r="AB146" s="31"/>
      <c r="AC146" s="31"/>
      <c r="AD146" s="31"/>
      <c r="AE146" s="31"/>
      <c r="AF146" s="31"/>
      <c r="AG146" s="31"/>
      <c r="AH146" s="31"/>
      <c r="AI146" s="31"/>
      <c r="AJ146" s="31"/>
      <c r="AK146" s="31"/>
      <c r="AL146" s="31"/>
      <c r="AM146" s="31"/>
      <c r="AN146" s="31"/>
      <c r="AO146" s="31"/>
      <c r="AP146" s="31"/>
      <c r="AQ146" s="31"/>
      <c r="AR146" s="24"/>
      <c r="AS146" s="24"/>
      <c r="AT146" s="24"/>
      <c r="AU146" s="24"/>
      <c r="AV146" s="24"/>
      <c r="AW146" s="24"/>
      <c r="AX146" s="24"/>
      <c r="AY146" s="24"/>
      <c r="AZ146" s="24"/>
      <c r="BA146" s="24"/>
      <c r="BB146" s="24"/>
      <c r="BC146" s="24"/>
      <c r="BD146" s="24"/>
      <c r="BE146" s="24"/>
      <c r="BF146" s="24"/>
      <c r="BG146" s="24"/>
      <c r="BH146" s="24"/>
      <c r="BI146" s="24"/>
      <c r="BJ146" s="24"/>
      <c r="BK146" s="24"/>
      <c r="BL146" s="24"/>
      <c r="BM146" s="24"/>
    </row>
    <row r="147" spans="1:65" x14ac:dyDescent="0.2">
      <c r="A147" s="24"/>
      <c r="B147" s="24" t="s">
        <v>84</v>
      </c>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c r="AA147" s="24"/>
      <c r="AB147" s="297"/>
      <c r="AC147" s="298"/>
      <c r="AD147" s="298"/>
      <c r="AE147" s="298"/>
      <c r="AF147" s="298"/>
      <c r="AG147" s="298"/>
      <c r="AH147" s="298"/>
      <c r="AI147" s="299"/>
      <c r="AJ147" s="24"/>
      <c r="AK147" s="24"/>
      <c r="AL147" s="24"/>
      <c r="AM147" s="24"/>
      <c r="AN147" s="24"/>
      <c r="AO147" s="24"/>
      <c r="AP147" s="24"/>
      <c r="AQ147" s="24"/>
      <c r="AR147" s="24"/>
      <c r="AS147" s="24"/>
      <c r="AT147" s="24"/>
      <c r="AU147" s="24"/>
      <c r="AV147" s="24"/>
      <c r="AW147" s="24"/>
      <c r="AX147" s="24"/>
      <c r="AY147" s="24"/>
      <c r="AZ147" s="24"/>
      <c r="BA147" s="24"/>
      <c r="BB147" s="24"/>
      <c r="BC147" s="24"/>
      <c r="BD147" s="24"/>
      <c r="BE147" s="24"/>
      <c r="BF147" s="24"/>
      <c r="BG147" s="24"/>
      <c r="BH147" s="24"/>
      <c r="BI147" s="24"/>
      <c r="BJ147" s="24"/>
      <c r="BK147" s="24"/>
      <c r="BL147" s="24"/>
      <c r="BM147" s="24"/>
    </row>
    <row r="148" spans="1:65" x14ac:dyDescent="0.2">
      <c r="A148" s="24"/>
      <c r="B148" s="24" t="s">
        <v>85</v>
      </c>
      <c r="C148" s="24"/>
      <c r="D148" s="24"/>
      <c r="E148" s="24"/>
      <c r="F148" s="24"/>
      <c r="G148" s="24"/>
      <c r="H148" s="24"/>
      <c r="I148" s="24"/>
      <c r="J148" s="24"/>
      <c r="K148" s="297"/>
      <c r="L148" s="298"/>
      <c r="M148" s="298"/>
      <c r="N148" s="298"/>
      <c r="O148" s="298"/>
      <c r="P148" s="298"/>
      <c r="Q148" s="298"/>
      <c r="R148" s="299"/>
      <c r="S148" s="24"/>
      <c r="T148" s="24"/>
      <c r="U148" s="24"/>
      <c r="V148" s="24"/>
      <c r="W148" s="24"/>
      <c r="X148" s="24"/>
      <c r="Y148" s="24"/>
      <c r="Z148" s="24"/>
      <c r="AA148" s="24"/>
      <c r="AB148" s="25"/>
      <c r="AC148" s="25"/>
      <c r="AD148" s="25"/>
      <c r="AE148" s="25"/>
      <c r="AF148" s="25"/>
      <c r="AG148" s="25"/>
      <c r="AH148" s="25"/>
      <c r="AI148" s="25"/>
      <c r="AJ148" s="24"/>
      <c r="AK148" s="24"/>
      <c r="AL148" s="24"/>
      <c r="AM148" s="24"/>
      <c r="AN148" s="24"/>
      <c r="AO148" s="24"/>
      <c r="AP148" s="24"/>
      <c r="AQ148" s="24"/>
      <c r="AR148" s="24"/>
      <c r="AS148" s="24"/>
      <c r="AT148" s="24"/>
      <c r="AU148" s="24"/>
      <c r="AV148" s="24"/>
      <c r="AW148" s="24"/>
      <c r="AX148" s="24"/>
      <c r="AY148" s="24"/>
      <c r="AZ148" s="24"/>
      <c r="BA148" s="24"/>
      <c r="BB148" s="24"/>
      <c r="BC148" s="24"/>
      <c r="BD148" s="24"/>
      <c r="BE148" s="24"/>
      <c r="BF148" s="24"/>
      <c r="BG148" s="24"/>
      <c r="BH148" s="24"/>
      <c r="BI148" s="24"/>
      <c r="BJ148" s="24"/>
      <c r="BK148" s="24"/>
      <c r="BL148" s="24"/>
      <c r="BM148" s="24"/>
    </row>
    <row r="149" spans="1:65" s="29" customFormat="1" x14ac:dyDescent="0.2">
      <c r="A149" s="31"/>
      <c r="B149" s="31"/>
      <c r="C149" s="31"/>
      <c r="D149" s="31"/>
      <c r="E149" s="31"/>
      <c r="F149" s="31"/>
      <c r="G149" s="31"/>
      <c r="H149" s="31"/>
      <c r="I149" s="31"/>
      <c r="J149" s="31"/>
      <c r="K149" s="32"/>
      <c r="L149" s="32"/>
      <c r="M149" s="32"/>
      <c r="N149" s="32"/>
      <c r="O149" s="32"/>
      <c r="P149" s="32"/>
      <c r="Q149" s="32"/>
      <c r="R149" s="32"/>
      <c r="S149" s="31"/>
      <c r="T149" s="31"/>
      <c r="U149" s="31"/>
      <c r="V149" s="31"/>
      <c r="W149" s="31"/>
      <c r="X149" s="31"/>
      <c r="Y149" s="31"/>
      <c r="Z149" s="31"/>
      <c r="AA149" s="31"/>
      <c r="AB149" s="31"/>
      <c r="AC149" s="31"/>
      <c r="AD149" s="31"/>
      <c r="AE149" s="31"/>
      <c r="AF149" s="31"/>
      <c r="AG149" s="31"/>
      <c r="AH149" s="31"/>
      <c r="AI149" s="31"/>
      <c r="AJ149" s="31"/>
      <c r="AK149" s="31"/>
      <c r="AL149" s="31"/>
      <c r="AM149" s="31"/>
      <c r="AN149" s="31"/>
      <c r="AO149" s="31"/>
      <c r="AP149" s="31"/>
      <c r="AQ149" s="31"/>
      <c r="AR149" s="24"/>
      <c r="AS149" s="24"/>
      <c r="AT149" s="24"/>
      <c r="AU149" s="24"/>
      <c r="AV149" s="24"/>
      <c r="AW149" s="24"/>
      <c r="AX149" s="24"/>
      <c r="AY149" s="24"/>
      <c r="AZ149" s="24"/>
      <c r="BA149" s="24"/>
      <c r="BB149" s="24"/>
      <c r="BC149" s="24"/>
      <c r="BD149" s="24"/>
      <c r="BE149" s="24"/>
      <c r="BF149" s="24"/>
      <c r="BG149" s="24"/>
      <c r="BH149" s="24"/>
      <c r="BI149" s="24"/>
      <c r="BJ149" s="24"/>
      <c r="BK149" s="24"/>
      <c r="BL149" s="24"/>
      <c r="BM149" s="24"/>
    </row>
    <row r="150" spans="1:65" x14ac:dyDescent="0.2">
      <c r="A150" s="24" t="s">
        <v>334</v>
      </c>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c r="AA150" s="283"/>
      <c r="AB150" s="283"/>
      <c r="AC150" s="283"/>
      <c r="AD150" s="283"/>
      <c r="AE150" s="283"/>
      <c r="AF150" s="283"/>
      <c r="AG150" s="283"/>
      <c r="AH150" s="283"/>
      <c r="AI150" s="24"/>
      <c r="AJ150" s="24"/>
      <c r="AK150" s="24"/>
      <c r="AL150" s="24"/>
      <c r="AM150" s="24"/>
      <c r="AN150" s="24"/>
      <c r="AO150" s="24"/>
      <c r="AP150" s="24"/>
      <c r="AQ150" s="24"/>
      <c r="AR150" s="24"/>
      <c r="AS150" s="24"/>
      <c r="AT150" s="24"/>
      <c r="AU150" s="24"/>
      <c r="AV150" s="24"/>
      <c r="AW150" s="24"/>
      <c r="AX150" s="24"/>
      <c r="AY150" s="24"/>
      <c r="AZ150" s="24"/>
      <c r="BA150" s="24"/>
      <c r="BB150" s="24"/>
      <c r="BC150" s="24"/>
      <c r="BD150" s="24"/>
      <c r="BE150" s="24"/>
      <c r="BF150" s="24"/>
      <c r="BG150" s="24"/>
      <c r="BH150" s="24"/>
      <c r="BI150" s="24"/>
      <c r="BJ150" s="24"/>
      <c r="BK150" s="24"/>
      <c r="BL150" s="24"/>
      <c r="BM150" s="24"/>
    </row>
    <row r="151" spans="1:65" s="29" customFormat="1" x14ac:dyDescent="0.2">
      <c r="A151" s="31"/>
      <c r="B151" s="31"/>
      <c r="C151" s="31"/>
      <c r="D151" s="31"/>
      <c r="E151" s="31"/>
      <c r="F151" s="31"/>
      <c r="G151" s="31"/>
      <c r="H151" s="31"/>
      <c r="I151" s="31"/>
      <c r="J151" s="31"/>
      <c r="K151" s="31"/>
      <c r="L151" s="31"/>
      <c r="M151" s="31"/>
      <c r="N151" s="31"/>
      <c r="O151" s="31"/>
      <c r="P151" s="31"/>
      <c r="Q151" s="31"/>
      <c r="R151" s="31"/>
      <c r="S151" s="31"/>
      <c r="T151" s="31"/>
      <c r="U151" s="31"/>
      <c r="V151" s="31"/>
      <c r="W151" s="31"/>
      <c r="X151" s="31"/>
      <c r="Y151" s="31"/>
      <c r="Z151" s="31"/>
      <c r="AA151" s="32"/>
      <c r="AB151" s="32"/>
      <c r="AC151" s="32"/>
      <c r="AD151" s="32"/>
      <c r="AE151" s="32"/>
      <c r="AF151" s="32"/>
      <c r="AG151" s="32"/>
      <c r="AH151" s="32"/>
      <c r="AI151" s="31"/>
      <c r="AJ151" s="31"/>
      <c r="AK151" s="31"/>
      <c r="AL151" s="31"/>
      <c r="AM151" s="31"/>
      <c r="AN151" s="31"/>
      <c r="AO151" s="31"/>
      <c r="AP151" s="31"/>
      <c r="AQ151" s="31"/>
      <c r="AR151" s="24"/>
      <c r="AS151" s="24"/>
      <c r="AT151" s="24"/>
      <c r="AU151" s="24"/>
      <c r="AV151" s="24"/>
      <c r="AW151" s="24"/>
      <c r="AX151" s="24"/>
      <c r="AY151" s="24"/>
      <c r="AZ151" s="24"/>
      <c r="BA151" s="24"/>
      <c r="BB151" s="24"/>
      <c r="BC151" s="24"/>
      <c r="BD151" s="24"/>
      <c r="BE151" s="24"/>
      <c r="BF151" s="24"/>
      <c r="BG151" s="24"/>
      <c r="BH151" s="24"/>
      <c r="BI151" s="24"/>
      <c r="BJ151" s="24"/>
      <c r="BK151" s="24"/>
      <c r="BL151" s="24"/>
      <c r="BM151" s="24"/>
    </row>
    <row r="152" spans="1:65" x14ac:dyDescent="0.2">
      <c r="A152" s="26" t="s">
        <v>86</v>
      </c>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c r="AA152" s="24"/>
      <c r="AB152" s="24"/>
      <c r="AC152" s="24"/>
      <c r="AD152" s="24"/>
      <c r="AE152" s="24"/>
      <c r="AF152" s="24"/>
      <c r="AG152" s="24"/>
      <c r="AH152" s="24"/>
      <c r="AI152" s="24"/>
      <c r="AJ152" s="24"/>
      <c r="AK152" s="24"/>
      <c r="AL152" s="24"/>
      <c r="AM152" s="24"/>
      <c r="AN152" s="24"/>
      <c r="AO152" s="24"/>
      <c r="AP152" s="24"/>
      <c r="AQ152" s="24"/>
      <c r="AR152" s="24"/>
      <c r="AS152" s="24"/>
      <c r="AT152" s="24"/>
      <c r="AU152" s="24"/>
      <c r="AV152" s="24"/>
      <c r="AW152" s="24"/>
      <c r="AX152" s="24"/>
      <c r="AY152" s="24"/>
      <c r="AZ152" s="24"/>
      <c r="BA152" s="24"/>
      <c r="BB152" s="24"/>
      <c r="BC152" s="24"/>
      <c r="BD152" s="24"/>
      <c r="BE152" s="24"/>
      <c r="BF152" s="24"/>
      <c r="BG152" s="24"/>
      <c r="BH152" s="24"/>
      <c r="BI152" s="24"/>
      <c r="BJ152" s="24"/>
      <c r="BK152" s="24"/>
      <c r="BL152" s="24"/>
      <c r="BM152" s="24"/>
    </row>
    <row r="153" spans="1:65" s="29" customFormat="1" x14ac:dyDescent="0.2">
      <c r="A153" s="31"/>
      <c r="B153" s="31"/>
      <c r="C153" s="31"/>
      <c r="D153" s="31"/>
      <c r="E153" s="31"/>
      <c r="F153" s="31"/>
      <c r="G153" s="31"/>
      <c r="H153" s="31"/>
      <c r="I153" s="31"/>
      <c r="J153" s="31"/>
      <c r="K153" s="31"/>
      <c r="L153" s="31"/>
      <c r="M153" s="31"/>
      <c r="N153" s="31"/>
      <c r="O153" s="31"/>
      <c r="P153" s="31"/>
      <c r="Q153" s="31"/>
      <c r="R153" s="31"/>
      <c r="S153" s="31"/>
      <c r="T153" s="31"/>
      <c r="U153" s="31"/>
      <c r="V153" s="31"/>
      <c r="W153" s="31"/>
      <c r="X153" s="31"/>
      <c r="Y153" s="31"/>
      <c r="Z153" s="31"/>
      <c r="AA153" s="31"/>
      <c r="AB153" s="31"/>
      <c r="AC153" s="31"/>
      <c r="AD153" s="31"/>
      <c r="AE153" s="31"/>
      <c r="AF153" s="31"/>
      <c r="AG153" s="31"/>
      <c r="AH153" s="31"/>
      <c r="AI153" s="31"/>
      <c r="AJ153" s="31"/>
      <c r="AK153" s="31"/>
      <c r="AL153" s="31"/>
      <c r="AM153" s="31"/>
      <c r="AN153" s="31"/>
      <c r="AO153" s="31"/>
      <c r="AP153" s="31"/>
      <c r="AQ153" s="31"/>
      <c r="AR153" s="24"/>
      <c r="AS153" s="24"/>
      <c r="AT153" s="24"/>
      <c r="AU153" s="24"/>
      <c r="AV153" s="24"/>
      <c r="AW153" s="24"/>
      <c r="AX153" s="24"/>
      <c r="AY153" s="24"/>
      <c r="AZ153" s="24"/>
      <c r="BA153" s="24"/>
      <c r="BB153" s="24"/>
      <c r="BC153" s="24"/>
      <c r="BD153" s="24"/>
      <c r="BE153" s="24"/>
      <c r="BF153" s="24"/>
      <c r="BG153" s="24"/>
      <c r="BH153" s="24"/>
      <c r="BI153" s="24"/>
      <c r="BJ153" s="24"/>
      <c r="BK153" s="24"/>
      <c r="BL153" s="24"/>
      <c r="BM153" s="24"/>
    </row>
    <row r="154" spans="1:65" x14ac:dyDescent="0.2">
      <c r="A154" s="24"/>
      <c r="B154" s="24" t="s">
        <v>335</v>
      </c>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c r="AA154" s="24"/>
      <c r="AB154" s="24"/>
      <c r="AC154" s="24"/>
      <c r="AD154" s="24"/>
      <c r="AE154" s="24"/>
      <c r="AF154" s="24"/>
      <c r="AG154" s="24"/>
      <c r="AH154" s="24"/>
      <c r="AI154" s="24"/>
      <c r="AJ154" s="24"/>
      <c r="AK154" s="24"/>
      <c r="AL154" s="24"/>
      <c r="AM154" s="24"/>
      <c r="AN154" s="24"/>
      <c r="AO154" s="24"/>
      <c r="AP154" s="24"/>
      <c r="AQ154" s="24"/>
      <c r="AR154" s="24"/>
      <c r="AS154" s="24"/>
      <c r="AT154" s="24"/>
      <c r="AU154" s="24"/>
      <c r="AV154" s="24"/>
      <c r="AW154" s="24"/>
      <c r="AX154" s="24"/>
      <c r="AY154" s="24"/>
      <c r="AZ154" s="24"/>
      <c r="BA154" s="24"/>
      <c r="BB154" s="24"/>
      <c r="BC154" s="24"/>
      <c r="BD154" s="24"/>
      <c r="BE154" s="24"/>
      <c r="BF154" s="24"/>
      <c r="BG154" s="24"/>
      <c r="BH154" s="24"/>
      <c r="BI154" s="24"/>
      <c r="BJ154" s="24"/>
      <c r="BK154" s="24"/>
      <c r="BL154" s="24"/>
      <c r="BM154" s="24"/>
    </row>
    <row r="155" spans="1:65" s="29" customFormat="1" ht="5.25" x14ac:dyDescent="0.15">
      <c r="A155" s="31"/>
      <c r="B155" s="28"/>
      <c r="C155" s="28"/>
      <c r="D155" s="28"/>
      <c r="E155" s="28"/>
      <c r="F155" s="28"/>
      <c r="G155" s="28"/>
      <c r="H155" s="28"/>
      <c r="I155" s="28"/>
      <c r="J155" s="28"/>
      <c r="K155" s="28"/>
      <c r="L155" s="28"/>
      <c r="M155" s="28"/>
      <c r="N155" s="28"/>
      <c r="O155" s="28"/>
      <c r="P155" s="28"/>
      <c r="Q155" s="28"/>
      <c r="R155" s="28"/>
      <c r="S155" s="28"/>
      <c r="T155" s="28"/>
      <c r="U155" s="28"/>
      <c r="V155" s="28"/>
      <c r="W155" s="28"/>
      <c r="X155" s="28"/>
      <c r="Y155" s="28"/>
      <c r="Z155" s="28"/>
      <c r="AA155" s="28"/>
      <c r="AB155" s="28"/>
      <c r="AC155" s="28"/>
      <c r="AD155" s="28"/>
      <c r="AE155" s="28"/>
      <c r="AF155" s="28"/>
      <c r="AG155" s="28"/>
      <c r="AH155" s="28"/>
      <c r="AI155" s="28"/>
      <c r="AJ155" s="28"/>
      <c r="AK155" s="28"/>
      <c r="AL155" s="28"/>
      <c r="AM155" s="28"/>
      <c r="AN155" s="28"/>
      <c r="AO155" s="28"/>
      <c r="AP155" s="28"/>
      <c r="AQ155" s="28"/>
    </row>
    <row r="156" spans="1:65" ht="77.25" customHeight="1" x14ac:dyDescent="0.2">
      <c r="A156" s="38"/>
      <c r="B156" s="241" t="s">
        <v>304</v>
      </c>
      <c r="C156" s="242"/>
      <c r="D156" s="242"/>
      <c r="E156" s="242"/>
      <c r="F156" s="242"/>
      <c r="G156" s="242"/>
      <c r="H156" s="243"/>
      <c r="I156" s="300" t="s">
        <v>325</v>
      </c>
      <c r="J156" s="300"/>
      <c r="K156" s="300"/>
      <c r="L156" s="300"/>
      <c r="M156" s="300"/>
      <c r="N156" s="300" t="s">
        <v>306</v>
      </c>
      <c r="O156" s="300"/>
      <c r="P156" s="300"/>
      <c r="Q156" s="300"/>
      <c r="R156" s="300"/>
      <c r="S156" s="300" t="s">
        <v>307</v>
      </c>
      <c r="T156" s="300"/>
      <c r="U156" s="300"/>
      <c r="V156" s="300"/>
      <c r="W156" s="300"/>
      <c r="X156" s="300" t="s">
        <v>308</v>
      </c>
      <c r="Y156" s="300"/>
      <c r="Z156" s="300"/>
      <c r="AA156" s="300"/>
      <c r="AB156" s="300"/>
      <c r="AC156" s="241" t="s">
        <v>337</v>
      </c>
      <c r="AD156" s="242"/>
      <c r="AE156" s="242"/>
      <c r="AF156" s="242"/>
      <c r="AG156" s="242"/>
      <c r="AH156" s="242"/>
      <c r="AI156" s="242"/>
      <c r="AJ156" s="243"/>
      <c r="AK156" s="241" t="s">
        <v>309</v>
      </c>
      <c r="AL156" s="242"/>
      <c r="AM156" s="242"/>
      <c r="AN156" s="242"/>
      <c r="AO156" s="242"/>
      <c r="AP156" s="242"/>
      <c r="AQ156" s="243"/>
      <c r="AR156" s="24"/>
      <c r="AS156" s="24"/>
      <c r="AT156" s="24"/>
      <c r="AU156" s="24"/>
      <c r="AV156" s="24"/>
      <c r="AW156" s="24"/>
      <c r="AX156" s="24"/>
      <c r="AY156" s="24"/>
      <c r="AZ156" s="24"/>
      <c r="BA156" s="24"/>
      <c r="BB156" s="24"/>
      <c r="BC156" s="24"/>
      <c r="BD156" s="24"/>
      <c r="BE156" s="24"/>
      <c r="BF156" s="24"/>
      <c r="BG156" s="24"/>
      <c r="BH156" s="24"/>
      <c r="BI156" s="24"/>
      <c r="BJ156" s="24"/>
      <c r="BK156" s="24"/>
      <c r="BL156" s="24"/>
      <c r="BM156" s="24"/>
    </row>
    <row r="157" spans="1:65" x14ac:dyDescent="0.2">
      <c r="A157" s="38"/>
      <c r="B157" s="237"/>
      <c r="C157" s="237"/>
      <c r="D157" s="237"/>
      <c r="E157" s="237"/>
      <c r="F157" s="237"/>
      <c r="G157" s="237"/>
      <c r="H157" s="237"/>
      <c r="I157" s="237"/>
      <c r="J157" s="237"/>
      <c r="K157" s="237"/>
      <c r="L157" s="237"/>
      <c r="M157" s="237"/>
      <c r="N157" s="237"/>
      <c r="O157" s="237"/>
      <c r="P157" s="237"/>
      <c r="Q157" s="237"/>
      <c r="R157" s="237"/>
      <c r="S157" s="238"/>
      <c r="T157" s="238"/>
      <c r="U157" s="238"/>
      <c r="V157" s="238"/>
      <c r="W157" s="238"/>
      <c r="X157" s="237"/>
      <c r="Y157" s="237"/>
      <c r="Z157" s="237"/>
      <c r="AA157" s="237"/>
      <c r="AB157" s="237"/>
      <c r="AC157" s="301"/>
      <c r="AD157" s="302"/>
      <c r="AE157" s="302"/>
      <c r="AF157" s="302"/>
      <c r="AG157" s="302"/>
      <c r="AH157" s="302"/>
      <c r="AI157" s="302"/>
      <c r="AJ157" s="303"/>
      <c r="AK157" s="301"/>
      <c r="AL157" s="302"/>
      <c r="AM157" s="302"/>
      <c r="AN157" s="302"/>
      <c r="AO157" s="302"/>
      <c r="AP157" s="302"/>
      <c r="AQ157" s="303"/>
      <c r="AR157" s="24"/>
      <c r="AS157" s="24"/>
      <c r="AT157" s="24"/>
      <c r="AU157" s="24"/>
      <c r="AV157" s="24"/>
      <c r="AW157" s="24"/>
      <c r="AX157" s="24"/>
      <c r="AY157" s="24"/>
      <c r="AZ157" s="24"/>
      <c r="BA157" s="24"/>
      <c r="BB157" s="24"/>
      <c r="BC157" s="24"/>
      <c r="BD157" s="24"/>
      <c r="BE157" s="24"/>
      <c r="BF157" s="24"/>
      <c r="BG157" s="24"/>
      <c r="BH157" s="24"/>
      <c r="BI157" s="24"/>
      <c r="BJ157" s="24"/>
      <c r="BK157" s="24"/>
      <c r="BL157" s="24"/>
      <c r="BM157" s="24"/>
    </row>
    <row r="158" spans="1:65" x14ac:dyDescent="0.2">
      <c r="A158" s="38"/>
      <c r="B158" s="237"/>
      <c r="C158" s="237"/>
      <c r="D158" s="237"/>
      <c r="E158" s="237"/>
      <c r="F158" s="237"/>
      <c r="G158" s="237"/>
      <c r="H158" s="237"/>
      <c r="I158" s="237"/>
      <c r="J158" s="237"/>
      <c r="K158" s="237"/>
      <c r="L158" s="237"/>
      <c r="M158" s="237"/>
      <c r="N158" s="237"/>
      <c r="O158" s="237"/>
      <c r="P158" s="237"/>
      <c r="Q158" s="237"/>
      <c r="R158" s="237"/>
      <c r="S158" s="238"/>
      <c r="T158" s="238"/>
      <c r="U158" s="238"/>
      <c r="V158" s="238"/>
      <c r="W158" s="238"/>
      <c r="X158" s="237"/>
      <c r="Y158" s="237"/>
      <c r="Z158" s="237"/>
      <c r="AA158" s="237"/>
      <c r="AB158" s="237"/>
      <c r="AC158" s="301"/>
      <c r="AD158" s="302"/>
      <c r="AE158" s="302"/>
      <c r="AF158" s="302"/>
      <c r="AG158" s="302"/>
      <c r="AH158" s="302"/>
      <c r="AI158" s="302"/>
      <c r="AJ158" s="303"/>
      <c r="AK158" s="301"/>
      <c r="AL158" s="302"/>
      <c r="AM158" s="302"/>
      <c r="AN158" s="302"/>
      <c r="AO158" s="302"/>
      <c r="AP158" s="302"/>
      <c r="AQ158" s="303"/>
      <c r="AR158" s="24"/>
      <c r="AS158" s="24"/>
      <c r="AT158" s="24"/>
      <c r="AU158" s="24"/>
      <c r="AV158" s="24"/>
      <c r="AW158" s="24"/>
      <c r="AX158" s="24"/>
      <c r="AY158" s="24"/>
      <c r="AZ158" s="24"/>
      <c r="BA158" s="24"/>
      <c r="BB158" s="24"/>
      <c r="BC158" s="24"/>
      <c r="BD158" s="24"/>
      <c r="BE158" s="24"/>
      <c r="BF158" s="24"/>
      <c r="BG158" s="24"/>
      <c r="BH158" s="24"/>
      <c r="BI158" s="24"/>
      <c r="BJ158" s="24"/>
      <c r="BK158" s="24"/>
      <c r="BL158" s="24"/>
      <c r="BM158" s="24"/>
    </row>
    <row r="159" spans="1:65" x14ac:dyDescent="0.2">
      <c r="A159" s="38"/>
      <c r="B159" s="237"/>
      <c r="C159" s="237"/>
      <c r="D159" s="237"/>
      <c r="E159" s="237"/>
      <c r="F159" s="237"/>
      <c r="G159" s="237"/>
      <c r="H159" s="237"/>
      <c r="I159" s="237"/>
      <c r="J159" s="237"/>
      <c r="K159" s="237"/>
      <c r="L159" s="237"/>
      <c r="M159" s="237"/>
      <c r="N159" s="237"/>
      <c r="O159" s="237"/>
      <c r="P159" s="237"/>
      <c r="Q159" s="237"/>
      <c r="R159" s="237"/>
      <c r="S159" s="238"/>
      <c r="T159" s="238"/>
      <c r="U159" s="238"/>
      <c r="V159" s="238"/>
      <c r="W159" s="238"/>
      <c r="X159" s="237"/>
      <c r="Y159" s="237"/>
      <c r="Z159" s="237"/>
      <c r="AA159" s="237"/>
      <c r="AB159" s="237"/>
      <c r="AC159" s="301"/>
      <c r="AD159" s="302"/>
      <c r="AE159" s="302"/>
      <c r="AF159" s="302"/>
      <c r="AG159" s="302"/>
      <c r="AH159" s="302"/>
      <c r="AI159" s="302"/>
      <c r="AJ159" s="303"/>
      <c r="AK159" s="301"/>
      <c r="AL159" s="302"/>
      <c r="AM159" s="302"/>
      <c r="AN159" s="302"/>
      <c r="AO159" s="302"/>
      <c r="AP159" s="302"/>
      <c r="AQ159" s="303"/>
      <c r="AR159" s="24"/>
      <c r="AS159" s="24"/>
      <c r="AT159" s="24"/>
      <c r="AU159" s="24"/>
      <c r="AV159" s="24"/>
      <c r="AW159" s="24"/>
      <c r="AX159" s="24"/>
      <c r="AY159" s="24"/>
      <c r="AZ159" s="24"/>
      <c r="BA159" s="24"/>
      <c r="BB159" s="24"/>
      <c r="BC159" s="24"/>
      <c r="BD159" s="24"/>
      <c r="BE159" s="24"/>
      <c r="BF159" s="24"/>
      <c r="BG159" s="24"/>
      <c r="BH159" s="24"/>
      <c r="BI159" s="24"/>
      <c r="BJ159" s="24"/>
      <c r="BK159" s="24"/>
      <c r="BL159" s="24"/>
      <c r="BM159" s="24"/>
    </row>
    <row r="160" spans="1:65" x14ac:dyDescent="0.2">
      <c r="A160" s="38"/>
      <c r="B160" s="237"/>
      <c r="C160" s="237"/>
      <c r="D160" s="237"/>
      <c r="E160" s="237"/>
      <c r="F160" s="237"/>
      <c r="G160" s="237"/>
      <c r="H160" s="237"/>
      <c r="I160" s="237"/>
      <c r="J160" s="237"/>
      <c r="K160" s="237"/>
      <c r="L160" s="237"/>
      <c r="M160" s="237"/>
      <c r="N160" s="237"/>
      <c r="O160" s="237"/>
      <c r="P160" s="237"/>
      <c r="Q160" s="237"/>
      <c r="R160" s="237"/>
      <c r="S160" s="238"/>
      <c r="T160" s="238"/>
      <c r="U160" s="238"/>
      <c r="V160" s="238"/>
      <c r="W160" s="238"/>
      <c r="X160" s="237"/>
      <c r="Y160" s="237"/>
      <c r="Z160" s="237"/>
      <c r="AA160" s="237"/>
      <c r="AB160" s="237"/>
      <c r="AC160" s="301"/>
      <c r="AD160" s="302"/>
      <c r="AE160" s="302"/>
      <c r="AF160" s="302"/>
      <c r="AG160" s="302"/>
      <c r="AH160" s="302"/>
      <c r="AI160" s="302"/>
      <c r="AJ160" s="303"/>
      <c r="AK160" s="301"/>
      <c r="AL160" s="302"/>
      <c r="AM160" s="302"/>
      <c r="AN160" s="302"/>
      <c r="AO160" s="302"/>
      <c r="AP160" s="302"/>
      <c r="AQ160" s="303"/>
      <c r="AR160" s="24"/>
      <c r="AS160" s="24"/>
      <c r="AT160" s="24"/>
      <c r="AU160" s="24"/>
      <c r="AV160" s="24"/>
      <c r="AW160" s="24"/>
      <c r="AX160" s="24"/>
      <c r="AY160" s="24"/>
      <c r="AZ160" s="24"/>
      <c r="BA160" s="24"/>
      <c r="BB160" s="24"/>
      <c r="BC160" s="24"/>
      <c r="BD160" s="24"/>
      <c r="BE160" s="24"/>
      <c r="BF160" s="24"/>
      <c r="BG160" s="24"/>
      <c r="BH160" s="24"/>
      <c r="BI160" s="24"/>
      <c r="BJ160" s="24"/>
      <c r="BK160" s="24"/>
      <c r="BL160" s="24"/>
      <c r="BM160" s="24"/>
    </row>
    <row r="161" spans="1:65" x14ac:dyDescent="0.2">
      <c r="A161" s="38"/>
      <c r="B161" s="237"/>
      <c r="C161" s="237"/>
      <c r="D161" s="237"/>
      <c r="E161" s="237"/>
      <c r="F161" s="237"/>
      <c r="G161" s="237"/>
      <c r="H161" s="237"/>
      <c r="I161" s="237"/>
      <c r="J161" s="237"/>
      <c r="K161" s="237"/>
      <c r="L161" s="237"/>
      <c r="M161" s="237"/>
      <c r="N161" s="237"/>
      <c r="O161" s="237"/>
      <c r="P161" s="237"/>
      <c r="Q161" s="237"/>
      <c r="R161" s="237"/>
      <c r="S161" s="238"/>
      <c r="T161" s="238"/>
      <c r="U161" s="238"/>
      <c r="V161" s="238"/>
      <c r="W161" s="238"/>
      <c r="X161" s="237"/>
      <c r="Y161" s="237"/>
      <c r="Z161" s="237"/>
      <c r="AA161" s="237"/>
      <c r="AB161" s="237"/>
      <c r="AC161" s="301"/>
      <c r="AD161" s="302"/>
      <c r="AE161" s="302"/>
      <c r="AF161" s="302"/>
      <c r="AG161" s="302"/>
      <c r="AH161" s="302"/>
      <c r="AI161" s="302"/>
      <c r="AJ161" s="303"/>
      <c r="AK161" s="301"/>
      <c r="AL161" s="302"/>
      <c r="AM161" s="302"/>
      <c r="AN161" s="302"/>
      <c r="AO161" s="302"/>
      <c r="AP161" s="302"/>
      <c r="AQ161" s="303"/>
      <c r="AR161" s="24"/>
      <c r="AS161" s="24"/>
      <c r="AT161" s="24"/>
      <c r="AU161" s="24"/>
      <c r="AV161" s="24"/>
      <c r="AW161" s="24"/>
      <c r="AX161" s="24"/>
      <c r="AY161" s="24"/>
      <c r="AZ161" s="24"/>
      <c r="BA161" s="24"/>
      <c r="BB161" s="24"/>
      <c r="BC161" s="24"/>
      <c r="BD161" s="24"/>
      <c r="BE161" s="24"/>
      <c r="BF161" s="24"/>
      <c r="BG161" s="24"/>
      <c r="BH161" s="24"/>
      <c r="BI161" s="24"/>
      <c r="BJ161" s="24"/>
      <c r="BK161" s="24"/>
      <c r="BL161" s="24"/>
      <c r="BM161" s="24"/>
    </row>
    <row r="162" spans="1:65" x14ac:dyDescent="0.2">
      <c r="A162" s="38"/>
      <c r="B162" s="237"/>
      <c r="C162" s="237"/>
      <c r="D162" s="237"/>
      <c r="E162" s="237"/>
      <c r="F162" s="237"/>
      <c r="G162" s="237"/>
      <c r="H162" s="237"/>
      <c r="I162" s="237"/>
      <c r="J162" s="237"/>
      <c r="K162" s="237"/>
      <c r="L162" s="237"/>
      <c r="M162" s="237"/>
      <c r="N162" s="237"/>
      <c r="O162" s="237"/>
      <c r="P162" s="237"/>
      <c r="Q162" s="237"/>
      <c r="R162" s="237"/>
      <c r="S162" s="238"/>
      <c r="T162" s="238"/>
      <c r="U162" s="238"/>
      <c r="V162" s="238"/>
      <c r="W162" s="238"/>
      <c r="X162" s="237"/>
      <c r="Y162" s="237"/>
      <c r="Z162" s="237"/>
      <c r="AA162" s="237"/>
      <c r="AB162" s="237"/>
      <c r="AC162" s="301"/>
      <c r="AD162" s="302"/>
      <c r="AE162" s="302"/>
      <c r="AF162" s="302"/>
      <c r="AG162" s="302"/>
      <c r="AH162" s="302"/>
      <c r="AI162" s="302"/>
      <c r="AJ162" s="303"/>
      <c r="AK162" s="301"/>
      <c r="AL162" s="302"/>
      <c r="AM162" s="302"/>
      <c r="AN162" s="302"/>
      <c r="AO162" s="302"/>
      <c r="AP162" s="302"/>
      <c r="AQ162" s="303"/>
      <c r="AR162" s="24"/>
      <c r="AS162" s="24"/>
      <c r="AT162" s="24"/>
      <c r="AU162" s="24"/>
      <c r="AV162" s="24"/>
      <c r="AW162" s="24"/>
      <c r="AX162" s="24"/>
      <c r="AY162" s="24"/>
      <c r="AZ162" s="24"/>
      <c r="BA162" s="24"/>
      <c r="BB162" s="24"/>
      <c r="BC162" s="24"/>
      <c r="BD162" s="24"/>
      <c r="BE162" s="24"/>
      <c r="BF162" s="24"/>
      <c r="BG162" s="24"/>
      <c r="BH162" s="24"/>
      <c r="BI162" s="24"/>
      <c r="BJ162" s="24"/>
      <c r="BK162" s="24"/>
      <c r="BL162" s="24"/>
      <c r="BM162" s="24"/>
    </row>
    <row r="163" spans="1:65" x14ac:dyDescent="0.2">
      <c r="A163" s="38"/>
      <c r="B163" s="237"/>
      <c r="C163" s="237"/>
      <c r="D163" s="237"/>
      <c r="E163" s="237"/>
      <c r="F163" s="237"/>
      <c r="G163" s="237"/>
      <c r="H163" s="237"/>
      <c r="I163" s="237"/>
      <c r="J163" s="237"/>
      <c r="K163" s="237"/>
      <c r="L163" s="237"/>
      <c r="M163" s="237"/>
      <c r="N163" s="237"/>
      <c r="O163" s="237"/>
      <c r="P163" s="237"/>
      <c r="Q163" s="237"/>
      <c r="R163" s="237"/>
      <c r="S163" s="238"/>
      <c r="T163" s="238"/>
      <c r="U163" s="238"/>
      <c r="V163" s="238"/>
      <c r="W163" s="238"/>
      <c r="X163" s="237"/>
      <c r="Y163" s="237"/>
      <c r="Z163" s="237"/>
      <c r="AA163" s="237"/>
      <c r="AB163" s="237"/>
      <c r="AC163" s="301"/>
      <c r="AD163" s="302"/>
      <c r="AE163" s="302"/>
      <c r="AF163" s="302"/>
      <c r="AG163" s="302"/>
      <c r="AH163" s="302"/>
      <c r="AI163" s="302"/>
      <c r="AJ163" s="303"/>
      <c r="AK163" s="301"/>
      <c r="AL163" s="302"/>
      <c r="AM163" s="302"/>
      <c r="AN163" s="302"/>
      <c r="AO163" s="302"/>
      <c r="AP163" s="302"/>
      <c r="AQ163" s="303"/>
      <c r="AR163" s="24"/>
      <c r="AS163" s="24"/>
      <c r="AT163" s="24"/>
      <c r="AU163" s="24"/>
      <c r="AV163" s="24"/>
      <c r="AW163" s="24"/>
      <c r="AX163" s="24"/>
      <c r="AY163" s="24"/>
      <c r="AZ163" s="24"/>
      <c r="BA163" s="24"/>
      <c r="BB163" s="24"/>
      <c r="BC163" s="24"/>
      <c r="BD163" s="24"/>
      <c r="BE163" s="24"/>
      <c r="BF163" s="24"/>
      <c r="BG163" s="24"/>
      <c r="BH163" s="24"/>
      <c r="BI163" s="24"/>
      <c r="BJ163" s="24"/>
      <c r="BK163" s="24"/>
      <c r="BL163" s="24"/>
      <c r="BM163" s="24"/>
    </row>
    <row r="164" spans="1:65" s="29" customFormat="1" x14ac:dyDescent="0.2">
      <c r="A164" s="31"/>
      <c r="B164" s="39"/>
      <c r="C164" s="39"/>
      <c r="D164" s="39"/>
      <c r="E164" s="39"/>
      <c r="F164" s="39"/>
      <c r="G164" s="39"/>
      <c r="H164" s="39"/>
      <c r="I164" s="39"/>
      <c r="J164" s="39"/>
      <c r="K164" s="39"/>
      <c r="L164" s="39"/>
      <c r="M164" s="39"/>
      <c r="N164" s="39"/>
      <c r="O164" s="39"/>
      <c r="P164" s="39"/>
      <c r="Q164" s="39"/>
      <c r="R164" s="39"/>
      <c r="S164" s="39"/>
      <c r="T164" s="39"/>
      <c r="U164" s="39"/>
      <c r="V164" s="39"/>
      <c r="W164" s="39"/>
      <c r="X164" s="39"/>
      <c r="Y164" s="39"/>
      <c r="Z164" s="39"/>
      <c r="AA164" s="39"/>
      <c r="AB164" s="39"/>
      <c r="AC164" s="39"/>
      <c r="AD164" s="39"/>
      <c r="AE164" s="39"/>
      <c r="AF164" s="32"/>
      <c r="AG164" s="32"/>
      <c r="AH164" s="32"/>
      <c r="AI164" s="32"/>
      <c r="AJ164" s="32"/>
      <c r="AK164" s="32"/>
      <c r="AL164" s="32"/>
      <c r="AM164" s="32"/>
      <c r="AN164" s="32"/>
      <c r="AO164" s="32"/>
      <c r="AP164" s="32"/>
      <c r="AQ164" s="32"/>
      <c r="AR164" s="24"/>
      <c r="AS164" s="24"/>
      <c r="AT164" s="24"/>
      <c r="AU164" s="24"/>
      <c r="AV164" s="24"/>
      <c r="AW164" s="24"/>
      <c r="AX164" s="24"/>
      <c r="AY164" s="24"/>
      <c r="AZ164" s="24"/>
      <c r="BA164" s="24"/>
      <c r="BB164" s="24"/>
      <c r="BC164" s="24"/>
      <c r="BD164" s="24"/>
      <c r="BE164" s="24"/>
      <c r="BF164" s="24"/>
      <c r="BG164" s="24"/>
      <c r="BH164" s="24"/>
      <c r="BI164" s="24"/>
      <c r="BJ164" s="24"/>
      <c r="BK164" s="24"/>
      <c r="BL164" s="24"/>
      <c r="BM164" s="24"/>
    </row>
    <row r="165" spans="1:65" x14ac:dyDescent="0.2">
      <c r="A165" s="38"/>
      <c r="B165" s="249" t="s">
        <v>336</v>
      </c>
      <c r="C165" s="249"/>
      <c r="D165" s="249"/>
      <c r="E165" s="249"/>
      <c r="F165" s="249"/>
      <c r="G165" s="249"/>
      <c r="H165" s="249"/>
      <c r="I165" s="249"/>
      <c r="J165" s="249"/>
      <c r="K165" s="249"/>
      <c r="L165" s="249"/>
      <c r="M165" s="249"/>
      <c r="N165" s="249"/>
      <c r="O165" s="249"/>
      <c r="P165" s="249"/>
      <c r="Q165" s="249"/>
      <c r="R165" s="249"/>
      <c r="S165" s="249"/>
      <c r="T165" s="249"/>
      <c r="U165" s="249"/>
      <c r="V165" s="249"/>
      <c r="W165" s="249"/>
      <c r="X165" s="249"/>
      <c r="Y165" s="249"/>
      <c r="Z165" s="249"/>
      <c r="AA165" s="249"/>
      <c r="AB165" s="249"/>
      <c r="AC165" s="249"/>
      <c r="AD165" s="249"/>
      <c r="AE165" s="249"/>
      <c r="AF165" s="40"/>
      <c r="AG165" s="24"/>
      <c r="AH165" s="24"/>
      <c r="AI165" s="283"/>
      <c r="AJ165" s="283"/>
      <c r="AK165" s="283"/>
      <c r="AL165" s="283"/>
      <c r="AM165" s="283"/>
      <c r="AN165" s="283"/>
      <c r="AO165" s="283"/>
      <c r="AP165" s="283"/>
      <c r="AQ165" s="24"/>
      <c r="AR165" s="24"/>
      <c r="AS165" s="24"/>
      <c r="AT165" s="24"/>
      <c r="AU165" s="24"/>
      <c r="AV165" s="24"/>
      <c r="AW165" s="24"/>
      <c r="AX165" s="24"/>
      <c r="AY165" s="24"/>
      <c r="AZ165" s="24"/>
      <c r="BA165" s="24"/>
      <c r="BB165" s="24"/>
      <c r="BC165" s="24"/>
      <c r="BD165" s="24"/>
      <c r="BE165" s="24"/>
      <c r="BF165" s="24"/>
      <c r="BG165" s="24"/>
      <c r="BH165" s="24"/>
      <c r="BI165" s="24"/>
      <c r="BJ165" s="24"/>
      <c r="BK165" s="24"/>
      <c r="BL165" s="24"/>
      <c r="BM165" s="24"/>
    </row>
    <row r="166" spans="1:65" s="29" customFormat="1" x14ac:dyDescent="0.2">
      <c r="A166" s="31"/>
      <c r="B166" s="32"/>
      <c r="C166" s="32"/>
      <c r="D166" s="32"/>
      <c r="E166" s="32"/>
      <c r="F166" s="32"/>
      <c r="G166" s="32"/>
      <c r="H166" s="32"/>
      <c r="I166" s="32"/>
      <c r="J166" s="32"/>
      <c r="K166" s="32"/>
      <c r="L166" s="32"/>
      <c r="M166" s="32"/>
      <c r="N166" s="32"/>
      <c r="O166" s="32"/>
      <c r="P166" s="32"/>
      <c r="Q166" s="32"/>
      <c r="R166" s="32"/>
      <c r="S166" s="32"/>
      <c r="T166" s="32"/>
      <c r="U166" s="32"/>
      <c r="V166" s="32"/>
      <c r="W166" s="32"/>
      <c r="X166" s="32"/>
      <c r="Y166" s="32"/>
      <c r="Z166" s="32"/>
      <c r="AA166" s="32"/>
      <c r="AB166" s="32"/>
      <c r="AC166" s="32"/>
      <c r="AD166" s="32"/>
      <c r="AE166" s="32"/>
      <c r="AF166" s="31"/>
      <c r="AG166" s="31"/>
      <c r="AH166" s="31"/>
      <c r="AI166" s="31"/>
      <c r="AJ166" s="31"/>
      <c r="AK166" s="31"/>
      <c r="AL166" s="31"/>
      <c r="AM166" s="31"/>
      <c r="AN166" s="31"/>
      <c r="AO166" s="31"/>
      <c r="AP166" s="31"/>
      <c r="AQ166" s="31"/>
      <c r="AR166" s="24"/>
      <c r="AS166" s="24"/>
      <c r="AT166" s="24"/>
      <c r="AU166" s="24"/>
      <c r="AV166" s="24"/>
      <c r="AW166" s="24"/>
      <c r="AX166" s="24"/>
      <c r="AY166" s="24"/>
      <c r="AZ166" s="24"/>
      <c r="BA166" s="24"/>
      <c r="BB166" s="24"/>
      <c r="BC166" s="24"/>
      <c r="BD166" s="24"/>
      <c r="BE166" s="24"/>
      <c r="BF166" s="24"/>
      <c r="BG166" s="24"/>
      <c r="BH166" s="24"/>
      <c r="BI166" s="24"/>
      <c r="BJ166" s="24"/>
      <c r="BK166" s="24"/>
      <c r="BL166" s="24"/>
      <c r="BM166" s="24"/>
    </row>
    <row r="167" spans="1:65" x14ac:dyDescent="0.2">
      <c r="A167" s="24"/>
      <c r="B167" s="24" t="s">
        <v>310</v>
      </c>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c r="AA167" s="24"/>
      <c r="AB167" s="24"/>
      <c r="AC167" s="24"/>
      <c r="AD167" s="24"/>
      <c r="AE167" s="24"/>
      <c r="AF167" s="24"/>
      <c r="AG167" s="24"/>
      <c r="AH167" s="24"/>
      <c r="AI167" s="24"/>
      <c r="AJ167" s="24"/>
      <c r="AK167" s="24"/>
      <c r="AL167" s="24"/>
      <c r="AM167" s="24"/>
      <c r="AN167" s="24"/>
      <c r="AO167" s="24"/>
      <c r="AP167" s="24"/>
      <c r="AQ167" s="24"/>
      <c r="AR167" s="24"/>
      <c r="AS167" s="24"/>
      <c r="AT167" s="24"/>
      <c r="AU167" s="24"/>
      <c r="AV167" s="24"/>
      <c r="AW167" s="24"/>
      <c r="AX167" s="24"/>
      <c r="AY167" s="24"/>
      <c r="AZ167" s="24"/>
      <c r="BA167" s="24"/>
      <c r="BB167" s="24"/>
      <c r="BC167" s="24"/>
      <c r="BD167" s="24"/>
      <c r="BE167" s="24"/>
      <c r="BF167" s="24"/>
      <c r="BG167" s="24"/>
      <c r="BH167" s="24"/>
      <c r="BI167" s="24"/>
      <c r="BJ167" s="24"/>
      <c r="BK167" s="24"/>
      <c r="BL167" s="24"/>
      <c r="BM167" s="24"/>
    </row>
    <row r="168" spans="1:65" x14ac:dyDescent="0.2">
      <c r="A168" s="24"/>
      <c r="B168" s="24" t="s">
        <v>93</v>
      </c>
      <c r="C168" s="24"/>
      <c r="D168" s="24"/>
      <c r="E168" s="24"/>
      <c r="F168" s="24"/>
      <c r="G168" s="24"/>
      <c r="H168" s="24"/>
      <c r="I168" s="24"/>
      <c r="J168" s="24"/>
      <c r="K168" s="24"/>
      <c r="L168" s="24"/>
      <c r="M168" s="24"/>
      <c r="N168" s="24"/>
      <c r="O168" s="24"/>
      <c r="P168" s="24"/>
      <c r="Q168" s="24"/>
      <c r="R168" s="24"/>
      <c r="S168" s="24"/>
      <c r="T168" s="283"/>
      <c r="U168" s="283"/>
      <c r="V168" s="283"/>
      <c r="W168" s="283"/>
      <c r="X168" s="283"/>
      <c r="Y168" s="283"/>
      <c r="Z168" s="283"/>
      <c r="AA168" s="283"/>
      <c r="AB168" s="24"/>
      <c r="AC168" s="24"/>
      <c r="AD168" s="24"/>
      <c r="AE168" s="24"/>
      <c r="AF168" s="24"/>
      <c r="AG168" s="24"/>
      <c r="AH168" s="24"/>
      <c r="AI168" s="24"/>
      <c r="AJ168" s="24"/>
      <c r="AK168" s="41"/>
      <c r="AL168" s="41"/>
      <c r="AM168" s="41"/>
      <c r="AN168" s="41"/>
      <c r="AO168" s="41"/>
      <c r="AP168" s="41"/>
      <c r="AQ168" s="41"/>
      <c r="AR168" s="24"/>
      <c r="AS168" s="24"/>
      <c r="AT168" s="24"/>
      <c r="AU168" s="24"/>
      <c r="AV168" s="24"/>
      <c r="AW168" s="24"/>
      <c r="AX168" s="24"/>
      <c r="AY168" s="24"/>
      <c r="AZ168" s="24"/>
      <c r="BA168" s="24"/>
      <c r="BB168" s="24"/>
      <c r="BC168" s="24"/>
      <c r="BD168" s="24"/>
      <c r="BE168" s="24"/>
      <c r="BF168" s="24"/>
      <c r="BG168" s="24"/>
      <c r="BH168" s="24"/>
      <c r="BI168" s="24"/>
      <c r="BJ168" s="24"/>
      <c r="BK168" s="24"/>
      <c r="BL168" s="24"/>
      <c r="BM168" s="24"/>
    </row>
    <row r="169" spans="1:65" x14ac:dyDescent="0.2">
      <c r="A169" s="24"/>
      <c r="B169" s="24" t="s">
        <v>94</v>
      </c>
      <c r="C169" s="24"/>
      <c r="D169" s="24"/>
      <c r="E169" s="24"/>
      <c r="F169" s="24"/>
      <c r="G169" s="24"/>
      <c r="H169" s="24"/>
      <c r="I169" s="24"/>
      <c r="J169" s="24"/>
      <c r="K169" s="283"/>
      <c r="L169" s="283"/>
      <c r="M169" s="283"/>
      <c r="N169" s="283"/>
      <c r="O169" s="283"/>
      <c r="P169" s="283"/>
      <c r="Q169" s="283"/>
      <c r="R169" s="283"/>
      <c r="S169" s="24"/>
      <c r="T169" s="25"/>
      <c r="U169" s="25"/>
      <c r="V169" s="25"/>
      <c r="W169" s="25"/>
      <c r="X169" s="25"/>
      <c r="Y169" s="25"/>
      <c r="Z169" s="25"/>
      <c r="AA169" s="25"/>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row>
    <row r="170" spans="1:65" s="29" customFormat="1" x14ac:dyDescent="0.2">
      <c r="A170" s="31"/>
      <c r="B170" s="31"/>
      <c r="C170" s="31"/>
      <c r="D170" s="31"/>
      <c r="E170" s="31"/>
      <c r="F170" s="31"/>
      <c r="G170" s="31"/>
      <c r="H170" s="31"/>
      <c r="I170" s="31"/>
      <c r="J170" s="31"/>
      <c r="K170" s="32"/>
      <c r="L170" s="32"/>
      <c r="M170" s="32"/>
      <c r="N170" s="32"/>
      <c r="O170" s="32"/>
      <c r="P170" s="32"/>
      <c r="Q170" s="32"/>
      <c r="R170" s="32"/>
      <c r="S170" s="31"/>
      <c r="T170" s="31"/>
      <c r="U170" s="31"/>
      <c r="V170" s="31"/>
      <c r="W170" s="31"/>
      <c r="X170" s="31"/>
      <c r="Y170" s="31"/>
      <c r="Z170" s="31"/>
      <c r="AA170" s="31"/>
      <c r="AB170" s="31"/>
      <c r="AC170" s="31"/>
      <c r="AD170" s="31"/>
      <c r="AE170" s="31"/>
      <c r="AF170" s="31"/>
      <c r="AG170" s="31"/>
      <c r="AH170" s="31"/>
      <c r="AI170" s="31"/>
      <c r="AJ170" s="31"/>
      <c r="AK170" s="31"/>
      <c r="AL170" s="31"/>
      <c r="AM170" s="31"/>
      <c r="AN170" s="31"/>
      <c r="AO170" s="31"/>
      <c r="AP170" s="31"/>
      <c r="AQ170" s="31"/>
      <c r="AR170" s="24"/>
      <c r="AS170" s="24"/>
      <c r="AT170" s="24"/>
      <c r="AU170" s="24"/>
      <c r="AV170" s="24"/>
      <c r="AW170" s="24"/>
      <c r="AX170" s="24"/>
      <c r="AY170" s="24"/>
      <c r="AZ170" s="24"/>
      <c r="BA170" s="24"/>
      <c r="BB170" s="24"/>
      <c r="BC170" s="24"/>
      <c r="BD170" s="24"/>
      <c r="BE170" s="24"/>
      <c r="BF170" s="24"/>
      <c r="BG170" s="24"/>
      <c r="BH170" s="24"/>
      <c r="BI170" s="24"/>
      <c r="BJ170" s="24"/>
      <c r="BK170" s="24"/>
      <c r="BL170" s="24"/>
      <c r="BM170" s="24"/>
    </row>
    <row r="171" spans="1:65" x14ac:dyDescent="0.2">
      <c r="A171" s="26" t="s">
        <v>95</v>
      </c>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c r="AA171" s="24"/>
      <c r="AB171" s="24"/>
      <c r="AC171" s="24"/>
      <c r="AD171" s="24"/>
      <c r="AE171" s="24"/>
      <c r="AF171" s="24"/>
      <c r="AG171" s="24"/>
      <c r="AH171" s="24"/>
      <c r="AI171" s="24"/>
      <c r="AJ171" s="24"/>
      <c r="AK171" s="24"/>
      <c r="AL171" s="24"/>
      <c r="AM171" s="24"/>
      <c r="AN171" s="24"/>
      <c r="AO171" s="24"/>
      <c r="AP171" s="24"/>
      <c r="AQ171" s="24"/>
      <c r="AR171" s="24"/>
      <c r="AS171" s="24"/>
      <c r="AT171" s="24"/>
      <c r="AU171" s="24"/>
      <c r="AV171" s="24"/>
      <c r="AW171" s="24"/>
      <c r="AX171" s="24"/>
      <c r="AY171" s="24"/>
      <c r="AZ171" s="24"/>
      <c r="BA171" s="24"/>
      <c r="BB171" s="24"/>
      <c r="BC171" s="24"/>
      <c r="BD171" s="24"/>
      <c r="BE171" s="24"/>
      <c r="BF171" s="24"/>
      <c r="BG171" s="24"/>
      <c r="BH171" s="24"/>
      <c r="BI171" s="24"/>
      <c r="BJ171" s="24"/>
      <c r="BK171" s="24"/>
      <c r="BL171" s="24"/>
      <c r="BM171" s="24"/>
    </row>
    <row r="172" spans="1:65" x14ac:dyDescent="0.2">
      <c r="A172" s="24"/>
      <c r="B172" s="42" t="s">
        <v>96</v>
      </c>
      <c r="C172" s="42"/>
      <c r="D172" s="42"/>
      <c r="E172" s="42"/>
      <c r="F172" s="42"/>
      <c r="G172" s="42"/>
      <c r="H172" s="42"/>
      <c r="I172" s="42"/>
      <c r="J172" s="42"/>
      <c r="K172" s="42"/>
      <c r="L172" s="42"/>
      <c r="M172" s="42"/>
      <c r="N172" s="42"/>
      <c r="O172" s="42"/>
      <c r="P172" s="42"/>
      <c r="Q172" s="42"/>
      <c r="R172" s="42"/>
      <c r="S172" s="42"/>
      <c r="T172" s="42"/>
      <c r="U172" s="42"/>
      <c r="V172" s="42"/>
      <c r="W172" s="42"/>
      <c r="X172" s="42"/>
      <c r="Y172" s="42"/>
      <c r="Z172" s="42"/>
      <c r="AA172" s="42"/>
      <c r="AB172" s="42"/>
      <c r="AC172" s="42"/>
      <c r="AD172" s="42"/>
      <c r="AE172" s="42"/>
      <c r="AF172" s="42"/>
      <c r="AG172" s="42"/>
      <c r="AH172" s="42"/>
      <c r="AI172" s="42"/>
      <c r="AJ172" s="42"/>
      <c r="AK172" s="42"/>
      <c r="AL172" s="42"/>
      <c r="AM172" s="42"/>
      <c r="AN172" s="42"/>
      <c r="AO172" s="42"/>
      <c r="AP172" s="42"/>
      <c r="AQ172" s="42"/>
      <c r="AR172" s="24"/>
      <c r="AS172" s="24"/>
      <c r="AT172" s="24"/>
      <c r="AU172" s="24"/>
      <c r="AV172" s="24"/>
      <c r="AW172" s="24"/>
      <c r="AX172" s="24"/>
      <c r="AY172" s="24"/>
      <c r="AZ172" s="24"/>
      <c r="BA172" s="24"/>
      <c r="BB172" s="24"/>
      <c r="BC172" s="24"/>
      <c r="BD172" s="24"/>
      <c r="BE172" s="24"/>
      <c r="BF172" s="24"/>
      <c r="BG172" s="24"/>
      <c r="BH172" s="24"/>
      <c r="BI172" s="24"/>
      <c r="BJ172" s="24"/>
      <c r="BK172" s="24"/>
      <c r="BL172" s="24"/>
      <c r="BM172" s="24"/>
    </row>
    <row r="173" spans="1:65" x14ac:dyDescent="0.2">
      <c r="A173" s="38"/>
      <c r="B173" s="231"/>
      <c r="C173" s="232"/>
      <c r="D173" s="232"/>
      <c r="E173" s="232"/>
      <c r="F173" s="232"/>
      <c r="G173" s="232"/>
      <c r="H173" s="232"/>
      <c r="I173" s="232"/>
      <c r="J173" s="232"/>
      <c r="K173" s="232"/>
      <c r="L173" s="232"/>
      <c r="M173" s="232"/>
      <c r="N173" s="232"/>
      <c r="O173" s="232"/>
      <c r="P173" s="232"/>
      <c r="Q173" s="232"/>
      <c r="R173" s="232"/>
      <c r="S173" s="232"/>
      <c r="T173" s="232"/>
      <c r="U173" s="232"/>
      <c r="V173" s="232"/>
      <c r="W173" s="232"/>
      <c r="X173" s="232"/>
      <c r="Y173" s="232"/>
      <c r="Z173" s="232"/>
      <c r="AA173" s="232"/>
      <c r="AB173" s="232"/>
      <c r="AC173" s="232"/>
      <c r="AD173" s="232"/>
      <c r="AE173" s="232"/>
      <c r="AF173" s="232"/>
      <c r="AG173" s="232"/>
      <c r="AH173" s="232"/>
      <c r="AI173" s="232"/>
      <c r="AJ173" s="232"/>
      <c r="AK173" s="232"/>
      <c r="AL173" s="232"/>
      <c r="AM173" s="232"/>
      <c r="AN173" s="232"/>
      <c r="AO173" s="232"/>
      <c r="AP173" s="232"/>
      <c r="AQ173" s="233"/>
      <c r="AR173" s="24"/>
      <c r="AS173" s="24"/>
      <c r="AT173" s="24"/>
      <c r="AU173" s="24"/>
      <c r="AV173" s="24"/>
      <c r="AW173" s="24"/>
      <c r="AX173" s="24"/>
      <c r="AY173" s="24"/>
      <c r="AZ173" s="24"/>
      <c r="BA173" s="24"/>
      <c r="BB173" s="24"/>
      <c r="BC173" s="24"/>
      <c r="BD173" s="24"/>
      <c r="BE173" s="24"/>
      <c r="BF173" s="24"/>
      <c r="BG173" s="24"/>
      <c r="BH173" s="24"/>
      <c r="BI173" s="24"/>
      <c r="BJ173" s="24"/>
      <c r="BK173" s="24"/>
      <c r="BL173" s="24"/>
      <c r="BM173" s="24"/>
    </row>
    <row r="174" spans="1:65" x14ac:dyDescent="0.2">
      <c r="A174" s="38"/>
      <c r="B174" s="234"/>
      <c r="C174" s="235"/>
      <c r="D174" s="235"/>
      <c r="E174" s="235"/>
      <c r="F174" s="235"/>
      <c r="G174" s="235"/>
      <c r="H174" s="235"/>
      <c r="I174" s="235"/>
      <c r="J174" s="235"/>
      <c r="K174" s="235"/>
      <c r="L174" s="235"/>
      <c r="M174" s="235"/>
      <c r="N174" s="235"/>
      <c r="O174" s="235"/>
      <c r="P174" s="235"/>
      <c r="Q174" s="235"/>
      <c r="R174" s="235"/>
      <c r="S174" s="235"/>
      <c r="T174" s="235"/>
      <c r="U174" s="235"/>
      <c r="V174" s="235"/>
      <c r="W174" s="235"/>
      <c r="X174" s="235"/>
      <c r="Y174" s="235"/>
      <c r="Z174" s="235"/>
      <c r="AA174" s="235"/>
      <c r="AB174" s="235"/>
      <c r="AC174" s="235"/>
      <c r="AD174" s="235"/>
      <c r="AE174" s="235"/>
      <c r="AF174" s="235"/>
      <c r="AG174" s="235"/>
      <c r="AH174" s="235"/>
      <c r="AI174" s="235"/>
      <c r="AJ174" s="235"/>
      <c r="AK174" s="235"/>
      <c r="AL174" s="235"/>
      <c r="AM174" s="235"/>
      <c r="AN174" s="235"/>
      <c r="AO174" s="235"/>
      <c r="AP174" s="235"/>
      <c r="AQ174" s="236"/>
      <c r="AR174" s="24"/>
      <c r="AS174" s="24"/>
      <c r="AT174" s="24"/>
      <c r="AU174" s="24"/>
      <c r="AV174" s="24"/>
      <c r="AW174" s="24"/>
      <c r="AX174" s="24"/>
      <c r="AY174" s="24"/>
      <c r="AZ174" s="24"/>
      <c r="BA174" s="24"/>
      <c r="BB174" s="24"/>
      <c r="BC174" s="24"/>
      <c r="BD174" s="24"/>
      <c r="BE174" s="24"/>
      <c r="BF174" s="24"/>
      <c r="BG174" s="24"/>
      <c r="BH174" s="24"/>
      <c r="BI174" s="24"/>
      <c r="BJ174" s="24"/>
      <c r="BK174" s="24"/>
      <c r="BL174" s="24"/>
      <c r="BM174" s="24"/>
    </row>
    <row r="175" spans="1:65" x14ac:dyDescent="0.2">
      <c r="A175" s="24"/>
      <c r="B175" s="25" t="s">
        <v>97</v>
      </c>
      <c r="C175" s="25"/>
      <c r="D175" s="25"/>
      <c r="E175" s="25"/>
      <c r="F175" s="25"/>
      <c r="G175" s="25"/>
      <c r="H175" s="25"/>
      <c r="I175" s="25"/>
      <c r="J175" s="25"/>
      <c r="K175" s="25"/>
      <c r="L175" s="25"/>
      <c r="M175" s="25"/>
      <c r="N175" s="25"/>
      <c r="O175" s="25"/>
      <c r="P175" s="25"/>
      <c r="Q175" s="25"/>
      <c r="R175" s="25"/>
      <c r="S175" s="25"/>
      <c r="T175" s="25"/>
      <c r="U175" s="25"/>
      <c r="V175" s="25"/>
      <c r="W175" s="25"/>
      <c r="X175" s="25"/>
      <c r="Y175" s="25"/>
      <c r="Z175" s="25"/>
      <c r="AA175" s="25"/>
      <c r="AB175" s="25"/>
      <c r="AC175" s="25"/>
      <c r="AD175" s="25"/>
      <c r="AE175" s="25"/>
      <c r="AF175" s="25"/>
      <c r="AG175" s="25"/>
      <c r="AH175" s="25"/>
      <c r="AI175" s="25"/>
      <c r="AJ175" s="25"/>
      <c r="AK175" s="25"/>
      <c r="AL175" s="25"/>
      <c r="AM175" s="25"/>
      <c r="AN175" s="25"/>
      <c r="AO175" s="25"/>
      <c r="AP175" s="25"/>
      <c r="AQ175" s="25"/>
      <c r="AR175" s="24"/>
      <c r="AS175" s="24"/>
      <c r="AT175" s="24"/>
      <c r="AU175" s="24"/>
      <c r="AV175" s="24"/>
      <c r="AW175" s="24"/>
      <c r="AX175" s="24"/>
      <c r="AY175" s="24"/>
      <c r="AZ175" s="24"/>
      <c r="BA175" s="24"/>
      <c r="BB175" s="24"/>
      <c r="BC175" s="24"/>
      <c r="BD175" s="24"/>
      <c r="BE175" s="24"/>
      <c r="BF175" s="24"/>
      <c r="BG175" s="24"/>
      <c r="BH175" s="24"/>
      <c r="BI175" s="24"/>
      <c r="BJ175" s="24"/>
      <c r="BK175" s="24"/>
      <c r="BL175" s="24"/>
      <c r="BM175" s="24"/>
    </row>
    <row r="176" spans="1:65" x14ac:dyDescent="0.2">
      <c r="A176" s="24"/>
      <c r="B176" s="231"/>
      <c r="C176" s="232"/>
      <c r="D176" s="232"/>
      <c r="E176" s="232"/>
      <c r="F176" s="232"/>
      <c r="G176" s="232"/>
      <c r="H176" s="232"/>
      <c r="I176" s="232"/>
      <c r="J176" s="232"/>
      <c r="K176" s="232"/>
      <c r="L176" s="232"/>
      <c r="M176" s="232"/>
      <c r="N176" s="232"/>
      <c r="O176" s="232"/>
      <c r="P176" s="232"/>
      <c r="Q176" s="232"/>
      <c r="R176" s="232"/>
      <c r="S176" s="232"/>
      <c r="T176" s="232"/>
      <c r="U176" s="232"/>
      <c r="V176" s="232"/>
      <c r="W176" s="232"/>
      <c r="X176" s="232"/>
      <c r="Y176" s="232"/>
      <c r="Z176" s="232"/>
      <c r="AA176" s="232"/>
      <c r="AB176" s="232"/>
      <c r="AC176" s="232"/>
      <c r="AD176" s="232"/>
      <c r="AE176" s="232"/>
      <c r="AF176" s="232"/>
      <c r="AG176" s="232"/>
      <c r="AH176" s="232"/>
      <c r="AI176" s="232"/>
      <c r="AJ176" s="232"/>
      <c r="AK176" s="232"/>
      <c r="AL176" s="232"/>
      <c r="AM176" s="232"/>
      <c r="AN176" s="232"/>
      <c r="AO176" s="232"/>
      <c r="AP176" s="232"/>
      <c r="AQ176" s="233"/>
      <c r="AR176" s="24"/>
      <c r="AS176" s="24"/>
      <c r="AT176" s="24"/>
      <c r="AU176" s="24"/>
      <c r="AV176" s="24"/>
      <c r="AW176" s="24"/>
      <c r="AX176" s="24"/>
      <c r="AY176" s="24"/>
      <c r="AZ176" s="24"/>
      <c r="BA176" s="24"/>
      <c r="BB176" s="24"/>
      <c r="BC176" s="24"/>
      <c r="BD176" s="24"/>
      <c r="BE176" s="24"/>
      <c r="BF176" s="24"/>
      <c r="BG176" s="24"/>
      <c r="BH176" s="24"/>
      <c r="BI176" s="24"/>
      <c r="BJ176" s="24"/>
      <c r="BK176" s="24"/>
      <c r="BL176" s="24"/>
      <c r="BM176" s="24"/>
    </row>
    <row r="177" spans="1:65" x14ac:dyDescent="0.2">
      <c r="A177" s="24"/>
      <c r="B177" s="234"/>
      <c r="C177" s="235"/>
      <c r="D177" s="235"/>
      <c r="E177" s="235"/>
      <c r="F177" s="235"/>
      <c r="G177" s="235"/>
      <c r="H177" s="235"/>
      <c r="I177" s="235"/>
      <c r="J177" s="235"/>
      <c r="K177" s="235"/>
      <c r="L177" s="235"/>
      <c r="M177" s="235"/>
      <c r="N177" s="235"/>
      <c r="O177" s="235"/>
      <c r="P177" s="235"/>
      <c r="Q177" s="235"/>
      <c r="R177" s="235"/>
      <c r="S177" s="235"/>
      <c r="T177" s="235"/>
      <c r="U177" s="235"/>
      <c r="V177" s="235"/>
      <c r="W177" s="235"/>
      <c r="X177" s="235"/>
      <c r="Y177" s="235"/>
      <c r="Z177" s="235"/>
      <c r="AA177" s="235"/>
      <c r="AB177" s="235"/>
      <c r="AC177" s="235"/>
      <c r="AD177" s="235"/>
      <c r="AE177" s="235"/>
      <c r="AF177" s="235"/>
      <c r="AG177" s="235"/>
      <c r="AH177" s="235"/>
      <c r="AI177" s="235"/>
      <c r="AJ177" s="235"/>
      <c r="AK177" s="235"/>
      <c r="AL177" s="235"/>
      <c r="AM177" s="235"/>
      <c r="AN177" s="235"/>
      <c r="AO177" s="235"/>
      <c r="AP177" s="235"/>
      <c r="AQ177" s="236"/>
      <c r="AR177" s="24"/>
      <c r="AS177" s="24"/>
      <c r="AT177" s="24"/>
      <c r="AU177" s="24"/>
      <c r="AV177" s="24"/>
      <c r="AW177" s="24"/>
      <c r="AX177" s="24"/>
      <c r="AY177" s="24"/>
      <c r="AZ177" s="24"/>
      <c r="BA177" s="24"/>
      <c r="BB177" s="24"/>
      <c r="BC177" s="24"/>
      <c r="BD177" s="24"/>
      <c r="BE177" s="24"/>
      <c r="BF177" s="24"/>
      <c r="BG177" s="24"/>
      <c r="BH177" s="24"/>
      <c r="BI177" s="24"/>
      <c r="BJ177" s="24"/>
      <c r="BK177" s="24"/>
      <c r="BL177" s="24"/>
      <c r="BM177" s="24"/>
    </row>
    <row r="178" spans="1:65" x14ac:dyDescent="0.2">
      <c r="A178" s="24"/>
      <c r="B178" s="25" t="s">
        <v>98</v>
      </c>
      <c r="C178" s="25"/>
      <c r="D178" s="25"/>
      <c r="E178" s="25"/>
      <c r="F178" s="25"/>
      <c r="G178" s="25"/>
      <c r="H178" s="25"/>
      <c r="I178" s="25"/>
      <c r="J178" s="25"/>
      <c r="K178" s="25"/>
      <c r="L178" s="25"/>
      <c r="M178" s="25"/>
      <c r="N178" s="25"/>
      <c r="O178" s="25"/>
      <c r="P178" s="25"/>
      <c r="Q178" s="25"/>
      <c r="R178" s="25"/>
      <c r="S178" s="25"/>
      <c r="T178" s="25"/>
      <c r="U178" s="25"/>
      <c r="V178" s="25"/>
      <c r="W178" s="25"/>
      <c r="X178" s="25"/>
      <c r="Y178" s="25"/>
      <c r="Z178" s="25"/>
      <c r="AA178" s="25"/>
      <c r="AB178" s="25"/>
      <c r="AC178" s="25"/>
      <c r="AD178" s="25"/>
      <c r="AE178" s="25"/>
      <c r="AF178" s="25"/>
      <c r="AG178" s="25"/>
      <c r="AH178" s="25"/>
      <c r="AI178" s="25"/>
      <c r="AJ178" s="25"/>
      <c r="AK178" s="25"/>
      <c r="AL178" s="25"/>
      <c r="AM178" s="25"/>
      <c r="AN178" s="25"/>
      <c r="AO178" s="25"/>
      <c r="AP178" s="25"/>
      <c r="AQ178" s="25"/>
      <c r="AR178" s="24"/>
      <c r="AS178" s="24"/>
      <c r="AT178" s="24"/>
      <c r="AU178" s="41"/>
      <c r="AV178" s="41"/>
      <c r="AW178" s="24"/>
      <c r="AX178" s="24"/>
      <c r="AY178" s="24"/>
      <c r="AZ178" s="41"/>
      <c r="BA178" s="41"/>
      <c r="BB178" s="24"/>
      <c r="BC178" s="24"/>
      <c r="BD178" s="24"/>
      <c r="BE178" s="41"/>
      <c r="BF178" s="41"/>
      <c r="BG178" s="24"/>
      <c r="BH178" s="24"/>
      <c r="BI178" s="24"/>
      <c r="BJ178" s="41"/>
      <c r="BK178" s="41"/>
      <c r="BL178" s="24"/>
      <c r="BM178" s="24"/>
    </row>
    <row r="179" spans="1:65" x14ac:dyDescent="0.2">
      <c r="A179" s="24"/>
      <c r="B179" s="231"/>
      <c r="C179" s="232"/>
      <c r="D179" s="232"/>
      <c r="E179" s="232"/>
      <c r="F179" s="232"/>
      <c r="G179" s="232"/>
      <c r="H179" s="232"/>
      <c r="I179" s="232"/>
      <c r="J179" s="232"/>
      <c r="K179" s="232"/>
      <c r="L179" s="232"/>
      <c r="M179" s="232"/>
      <c r="N179" s="232"/>
      <c r="O179" s="232"/>
      <c r="P179" s="232"/>
      <c r="Q179" s="232"/>
      <c r="R179" s="232"/>
      <c r="S179" s="232"/>
      <c r="T179" s="232"/>
      <c r="U179" s="232"/>
      <c r="V179" s="232"/>
      <c r="W179" s="232"/>
      <c r="X179" s="232"/>
      <c r="Y179" s="232"/>
      <c r="Z179" s="232"/>
      <c r="AA179" s="232"/>
      <c r="AB179" s="232"/>
      <c r="AC179" s="232"/>
      <c r="AD179" s="232"/>
      <c r="AE179" s="232"/>
      <c r="AF179" s="232"/>
      <c r="AG179" s="232"/>
      <c r="AH179" s="232"/>
      <c r="AI179" s="232"/>
      <c r="AJ179" s="232"/>
      <c r="AK179" s="232"/>
      <c r="AL179" s="232"/>
      <c r="AM179" s="232"/>
      <c r="AN179" s="232"/>
      <c r="AO179" s="232"/>
      <c r="AP179" s="232"/>
      <c r="AQ179" s="233"/>
      <c r="AR179" s="24"/>
      <c r="AS179" s="24"/>
      <c r="AT179" s="24"/>
      <c r="AU179" s="24"/>
      <c r="AV179" s="24"/>
      <c r="AW179" s="24"/>
      <c r="AX179" s="24"/>
      <c r="AY179" s="24"/>
      <c r="AZ179" s="24"/>
      <c r="BA179" s="24"/>
      <c r="BB179" s="24"/>
      <c r="BC179" s="24"/>
      <c r="BD179" s="24"/>
      <c r="BE179" s="24"/>
      <c r="BF179" s="24"/>
      <c r="BG179" s="24"/>
      <c r="BH179" s="24"/>
      <c r="BI179" s="24"/>
      <c r="BJ179" s="24"/>
      <c r="BK179" s="24"/>
      <c r="BL179" s="24"/>
      <c r="BM179" s="24"/>
    </row>
    <row r="180" spans="1:65" x14ac:dyDescent="0.2">
      <c r="A180" s="24"/>
      <c r="B180" s="234"/>
      <c r="C180" s="235"/>
      <c r="D180" s="235"/>
      <c r="E180" s="235"/>
      <c r="F180" s="235"/>
      <c r="G180" s="235"/>
      <c r="H180" s="235"/>
      <c r="I180" s="235"/>
      <c r="J180" s="235"/>
      <c r="K180" s="235"/>
      <c r="L180" s="235"/>
      <c r="M180" s="235"/>
      <c r="N180" s="235"/>
      <c r="O180" s="235"/>
      <c r="P180" s="235"/>
      <c r="Q180" s="235"/>
      <c r="R180" s="235"/>
      <c r="S180" s="235"/>
      <c r="T180" s="235"/>
      <c r="U180" s="235"/>
      <c r="V180" s="235"/>
      <c r="W180" s="235"/>
      <c r="X180" s="235"/>
      <c r="Y180" s="235"/>
      <c r="Z180" s="235"/>
      <c r="AA180" s="235"/>
      <c r="AB180" s="235"/>
      <c r="AC180" s="235"/>
      <c r="AD180" s="235"/>
      <c r="AE180" s="235"/>
      <c r="AF180" s="235"/>
      <c r="AG180" s="235"/>
      <c r="AH180" s="235"/>
      <c r="AI180" s="235"/>
      <c r="AJ180" s="235"/>
      <c r="AK180" s="235"/>
      <c r="AL180" s="235"/>
      <c r="AM180" s="235"/>
      <c r="AN180" s="235"/>
      <c r="AO180" s="235"/>
      <c r="AP180" s="235"/>
      <c r="AQ180" s="236"/>
      <c r="AR180" s="31"/>
      <c r="AS180" s="31"/>
      <c r="AT180" s="31"/>
      <c r="AU180" s="31"/>
      <c r="AV180" s="31"/>
      <c r="AW180" s="31"/>
      <c r="AX180" s="31"/>
      <c r="AY180" s="31"/>
      <c r="AZ180" s="31"/>
      <c r="BA180" s="31"/>
      <c r="BB180" s="31"/>
      <c r="BC180" s="31"/>
      <c r="BD180" s="31"/>
      <c r="BE180" s="31"/>
      <c r="BF180" s="31"/>
      <c r="BG180" s="31"/>
      <c r="BH180" s="31"/>
      <c r="BI180" s="31"/>
      <c r="BJ180" s="31"/>
      <c r="BK180" s="31"/>
      <c r="BL180" s="31"/>
      <c r="BM180" s="31"/>
    </row>
    <row r="181" spans="1:65" s="29" customFormat="1" ht="5.25" x14ac:dyDescent="0.15">
      <c r="A181" s="31"/>
      <c r="B181" s="43"/>
      <c r="C181" s="43"/>
      <c r="D181" s="43"/>
      <c r="E181" s="43"/>
      <c r="F181" s="43"/>
      <c r="G181" s="43"/>
      <c r="H181" s="43"/>
      <c r="I181" s="43"/>
      <c r="J181" s="43"/>
      <c r="K181" s="43"/>
      <c r="L181" s="43"/>
      <c r="M181" s="43"/>
      <c r="N181" s="43"/>
      <c r="O181" s="43"/>
      <c r="P181" s="43"/>
      <c r="Q181" s="43"/>
      <c r="R181" s="43"/>
      <c r="S181" s="43"/>
      <c r="T181" s="43"/>
      <c r="U181" s="43"/>
      <c r="V181" s="43"/>
      <c r="W181" s="43"/>
      <c r="X181" s="43"/>
      <c r="Y181" s="43"/>
      <c r="Z181" s="43"/>
      <c r="AA181" s="43"/>
      <c r="AB181" s="43"/>
      <c r="AC181" s="43"/>
      <c r="AD181" s="43"/>
      <c r="AE181" s="43"/>
      <c r="AF181" s="43"/>
      <c r="AG181" s="43"/>
      <c r="AH181" s="43"/>
      <c r="AI181" s="43"/>
      <c r="AJ181" s="43"/>
      <c r="AK181" s="43"/>
      <c r="AL181" s="43"/>
      <c r="AM181" s="43"/>
      <c r="AN181" s="43"/>
      <c r="AO181" s="43"/>
      <c r="AP181" s="43"/>
      <c r="AQ181" s="43"/>
    </row>
    <row r="182" spans="1:65" x14ac:dyDescent="0.2">
      <c r="A182" s="50"/>
      <c r="B182" s="50"/>
      <c r="C182" s="50"/>
      <c r="D182" s="50"/>
      <c r="E182" s="50"/>
      <c r="F182" s="50"/>
      <c r="G182" s="50"/>
      <c r="H182" s="50"/>
      <c r="I182" s="50"/>
      <c r="J182" s="50"/>
      <c r="K182" s="50"/>
      <c r="L182" s="50"/>
      <c r="M182" s="50"/>
      <c r="N182" s="50"/>
      <c r="O182" s="50"/>
      <c r="P182" s="50"/>
      <c r="Q182" s="50"/>
      <c r="R182" s="50"/>
      <c r="S182" s="50"/>
      <c r="T182" s="50"/>
      <c r="U182" s="50"/>
      <c r="V182" s="50"/>
      <c r="W182" s="50"/>
      <c r="X182" s="50"/>
      <c r="Y182" s="50"/>
      <c r="Z182" s="50"/>
      <c r="AA182" s="50"/>
      <c r="AB182" s="50"/>
      <c r="AC182" s="50"/>
      <c r="AD182" s="50"/>
      <c r="AE182" s="50"/>
      <c r="AF182" s="50"/>
      <c r="AG182" s="50"/>
      <c r="AH182" s="50"/>
      <c r="AI182" s="50"/>
      <c r="AJ182" s="50"/>
      <c r="AK182" s="50"/>
      <c r="AL182" s="50"/>
      <c r="AM182" s="50"/>
      <c r="AN182" s="50"/>
      <c r="AO182" s="50"/>
      <c r="AP182" s="50"/>
      <c r="AQ182" s="50"/>
    </row>
    <row r="183" spans="1:65" x14ac:dyDescent="0.2">
      <c r="A183" s="50"/>
      <c r="B183" s="50"/>
      <c r="C183" s="50"/>
      <c r="D183" s="50"/>
      <c r="E183" s="50"/>
      <c r="F183" s="50"/>
      <c r="G183" s="50"/>
      <c r="H183" s="50"/>
      <c r="I183" s="50"/>
      <c r="J183" s="50"/>
      <c r="K183" s="50"/>
      <c r="L183" s="50"/>
      <c r="M183" s="50"/>
      <c r="N183" s="50"/>
      <c r="O183" s="50"/>
      <c r="P183" s="50"/>
      <c r="Q183" s="50"/>
      <c r="R183" s="50"/>
      <c r="S183" s="50"/>
      <c r="T183" s="50"/>
      <c r="U183" s="50"/>
      <c r="V183" s="50"/>
      <c r="W183" s="50"/>
      <c r="X183" s="50"/>
      <c r="Y183" s="50"/>
      <c r="Z183" s="50"/>
      <c r="AA183" s="50"/>
      <c r="AB183" s="50"/>
      <c r="AC183" s="50"/>
      <c r="AD183" s="50"/>
      <c r="AE183" s="50"/>
      <c r="AF183" s="50"/>
      <c r="AG183" s="50"/>
      <c r="AH183" s="50"/>
      <c r="AI183" s="50"/>
      <c r="AJ183" s="50"/>
      <c r="AK183" s="50"/>
      <c r="AL183" s="50"/>
      <c r="AM183" s="50"/>
      <c r="AN183" s="50"/>
      <c r="AO183" s="50"/>
      <c r="AP183" s="50"/>
      <c r="AQ183" s="50"/>
    </row>
    <row r="184" spans="1:65" ht="11.25" customHeight="1" x14ac:dyDescent="0.2">
      <c r="A184" s="50"/>
      <c r="B184" s="50"/>
      <c r="C184" s="50"/>
      <c r="D184" s="50"/>
      <c r="E184" s="50"/>
      <c r="F184" s="50"/>
      <c r="G184" s="50"/>
      <c r="H184" s="50"/>
      <c r="I184" s="50"/>
      <c r="J184" s="50"/>
      <c r="K184" s="50"/>
      <c r="L184" s="50"/>
      <c r="M184" s="50"/>
      <c r="N184" s="50"/>
      <c r="O184" s="50"/>
      <c r="P184" s="50"/>
      <c r="Q184" s="50"/>
      <c r="R184" s="50"/>
      <c r="S184" s="50"/>
      <c r="T184" s="50"/>
      <c r="U184" s="50"/>
      <c r="V184" s="50"/>
      <c r="W184" s="50"/>
      <c r="X184" s="50"/>
      <c r="Y184" s="50"/>
      <c r="Z184" s="50"/>
      <c r="AA184" s="50"/>
      <c r="AB184" s="50"/>
      <c r="AC184" s="50"/>
      <c r="AD184" s="50"/>
      <c r="AE184" s="50"/>
      <c r="AF184" s="50"/>
      <c r="AG184" s="50"/>
      <c r="AH184" s="50"/>
      <c r="AI184" s="50"/>
      <c r="AJ184" s="50"/>
      <c r="AK184" s="50"/>
      <c r="AL184" s="50"/>
      <c r="AM184" s="50"/>
      <c r="AN184" s="50"/>
      <c r="AO184" s="50"/>
      <c r="AP184" s="50"/>
      <c r="AQ184" s="50"/>
    </row>
    <row r="185" spans="1:65" ht="12" hidden="1" customHeight="1" x14ac:dyDescent="0.2">
      <c r="A185" s="50"/>
      <c r="B185" s="50"/>
      <c r="C185" s="50"/>
      <c r="D185" s="50"/>
      <c r="E185" s="50"/>
      <c r="F185" s="50"/>
      <c r="G185" s="50"/>
      <c r="H185" s="50"/>
      <c r="I185" s="50"/>
      <c r="J185" s="50"/>
      <c r="K185" s="50"/>
      <c r="L185" s="50"/>
      <c r="M185" s="50"/>
      <c r="N185" s="50"/>
      <c r="O185" s="50"/>
      <c r="P185" s="50"/>
      <c r="Q185" s="50"/>
      <c r="R185" s="50"/>
      <c r="S185" s="50"/>
      <c r="T185" s="50"/>
      <c r="U185" s="50"/>
      <c r="V185" s="50"/>
      <c r="W185" s="50"/>
      <c r="X185" s="50"/>
      <c r="Y185" s="50"/>
      <c r="Z185" s="50"/>
      <c r="AA185" s="50"/>
      <c r="AB185" s="50"/>
      <c r="AC185" s="50"/>
      <c r="AD185" s="50"/>
      <c r="AE185" s="50"/>
      <c r="AF185" s="50"/>
      <c r="AG185" s="50"/>
      <c r="AH185" s="50"/>
      <c r="AI185" s="50"/>
      <c r="AJ185" s="50"/>
      <c r="AK185" s="50"/>
      <c r="AL185" s="50"/>
      <c r="AM185" s="50"/>
      <c r="AN185" s="50"/>
      <c r="AO185" s="50"/>
      <c r="AP185" s="50"/>
      <c r="AQ185" s="50"/>
    </row>
    <row r="186" spans="1:65" ht="0.75" customHeight="1" x14ac:dyDescent="0.2">
      <c r="A186" s="50"/>
      <c r="B186" s="50"/>
      <c r="C186" s="50"/>
      <c r="D186" s="50"/>
      <c r="E186" s="50"/>
      <c r="F186" s="50"/>
      <c r="G186" s="50"/>
      <c r="H186" s="50"/>
      <c r="I186" s="50"/>
      <c r="J186" s="50"/>
      <c r="K186" s="50"/>
      <c r="L186" s="50"/>
      <c r="M186" s="50"/>
      <c r="N186" s="50"/>
      <c r="O186" s="50"/>
      <c r="P186" s="50"/>
      <c r="Q186" s="50"/>
      <c r="R186" s="50"/>
      <c r="S186" s="50"/>
      <c r="T186" s="50"/>
      <c r="U186" s="50"/>
      <c r="V186" s="50"/>
      <c r="W186" s="50"/>
      <c r="X186" s="50"/>
      <c r="Y186" s="50"/>
      <c r="Z186" s="50"/>
      <c r="AA186" s="50"/>
      <c r="AB186" s="50"/>
      <c r="AC186" s="50"/>
      <c r="AD186" s="50"/>
      <c r="AE186" s="50"/>
      <c r="AF186" s="50"/>
      <c r="AG186" s="50"/>
      <c r="AH186" s="50"/>
      <c r="AI186" s="50"/>
      <c r="AJ186" s="50"/>
      <c r="AK186" s="50"/>
      <c r="AL186" s="50"/>
      <c r="AM186" s="50"/>
      <c r="AN186" s="50"/>
      <c r="AO186" s="50"/>
      <c r="AP186" s="50"/>
      <c r="AQ186" s="50"/>
    </row>
  </sheetData>
  <mergeCells count="604">
    <mergeCell ref="AC162:AJ162"/>
    <mergeCell ref="AC163:AJ163"/>
    <mergeCell ref="AK156:AQ156"/>
    <mergeCell ref="AK161:AQ161"/>
    <mergeCell ref="AK162:AQ162"/>
    <mergeCell ref="B118:C118"/>
    <mergeCell ref="D118:X118"/>
    <mergeCell ref="Y118:AF118"/>
    <mergeCell ref="AG118:AI118"/>
    <mergeCell ref="AJ118:AQ118"/>
    <mergeCell ref="AK163:AQ163"/>
    <mergeCell ref="AC157:AJ157"/>
    <mergeCell ref="AC158:AJ158"/>
    <mergeCell ref="AC159:AJ159"/>
    <mergeCell ref="AC160:AJ160"/>
    <mergeCell ref="AC161:AJ161"/>
    <mergeCell ref="AK157:AQ157"/>
    <mergeCell ref="AK158:AQ158"/>
    <mergeCell ref="AK159:AQ159"/>
    <mergeCell ref="AK160:AQ160"/>
    <mergeCell ref="B121:C121"/>
    <mergeCell ref="AJ121:AQ121"/>
    <mergeCell ref="D121:X121"/>
    <mergeCell ref="X157:AB157"/>
    <mergeCell ref="B179:AQ180"/>
    <mergeCell ref="K169:R169"/>
    <mergeCell ref="AI165:AP165"/>
    <mergeCell ref="T168:AA168"/>
    <mergeCell ref="D116:X116"/>
    <mergeCell ref="D119:X119"/>
    <mergeCell ref="AC156:AJ156"/>
    <mergeCell ref="B105:C105"/>
    <mergeCell ref="D105:S105"/>
    <mergeCell ref="AG121:AI121"/>
    <mergeCell ref="Y119:AF119"/>
    <mergeCell ref="Y121:AF121"/>
    <mergeCell ref="K148:R148"/>
    <mergeCell ref="AA150:AH150"/>
    <mergeCell ref="X156:AB156"/>
    <mergeCell ref="N156:R156"/>
    <mergeCell ref="I156:M156"/>
    <mergeCell ref="AB147:AI147"/>
    <mergeCell ref="S156:W156"/>
    <mergeCell ref="B115:C115"/>
    <mergeCell ref="AJ115:AQ115"/>
    <mergeCell ref="B116:C116"/>
    <mergeCell ref="AJ116:AQ116"/>
    <mergeCell ref="B165:AE165"/>
    <mergeCell ref="AX108:BC108"/>
    <mergeCell ref="B103:C103"/>
    <mergeCell ref="D103:S103"/>
    <mergeCell ref="AF103:AK103"/>
    <mergeCell ref="AL103:AQ103"/>
    <mergeCell ref="AR103:AW103"/>
    <mergeCell ref="AX103:BC103"/>
    <mergeCell ref="AL107:AQ107"/>
    <mergeCell ref="B106:C106"/>
    <mergeCell ref="D106:S106"/>
    <mergeCell ref="AF106:AK106"/>
    <mergeCell ref="AL106:AQ106"/>
    <mergeCell ref="AR106:AW106"/>
    <mergeCell ref="AR107:AW107"/>
    <mergeCell ref="Z107:AE107"/>
    <mergeCell ref="T106:Y106"/>
    <mergeCell ref="T107:Y107"/>
    <mergeCell ref="B108:C108"/>
    <mergeCell ref="D108:S108"/>
    <mergeCell ref="AF108:AK108"/>
    <mergeCell ref="AL108:AQ108"/>
    <mergeCell ref="AR108:AW108"/>
    <mergeCell ref="B104:C104"/>
    <mergeCell ref="D104:S104"/>
    <mergeCell ref="AX107:BC107"/>
    <mergeCell ref="B102:C102"/>
    <mergeCell ref="D102:S102"/>
    <mergeCell ref="AF102:AK102"/>
    <mergeCell ref="AL102:AQ102"/>
    <mergeCell ref="AR102:AW102"/>
    <mergeCell ref="AX102:BC102"/>
    <mergeCell ref="D107:S107"/>
    <mergeCell ref="AF107:AK107"/>
    <mergeCell ref="Z106:AE106"/>
    <mergeCell ref="AX106:BC106"/>
    <mergeCell ref="AF105:AK105"/>
    <mergeCell ref="AL105:AQ105"/>
    <mergeCell ref="AR105:AW105"/>
    <mergeCell ref="AX105:BC105"/>
    <mergeCell ref="Z105:AE105"/>
    <mergeCell ref="T105:Y105"/>
    <mergeCell ref="AR104:AW104"/>
    <mergeCell ref="AX104:BC104"/>
    <mergeCell ref="AF104:AK104"/>
    <mergeCell ref="AL104:AQ104"/>
    <mergeCell ref="AR93:AW93"/>
    <mergeCell ref="AX93:BC93"/>
    <mergeCell ref="AX90:BC90"/>
    <mergeCell ref="B91:C91"/>
    <mergeCell ref="D91:S91"/>
    <mergeCell ref="Z91:AE91"/>
    <mergeCell ref="AR91:AW91"/>
    <mergeCell ref="AX91:BC91"/>
    <mergeCell ref="B101:C101"/>
    <mergeCell ref="D101:S101"/>
    <mergeCell ref="AF101:AK101"/>
    <mergeCell ref="AL101:AQ101"/>
    <mergeCell ref="AR101:AW101"/>
    <mergeCell ref="AX101:BC101"/>
    <mergeCell ref="Z101:AE101"/>
    <mergeCell ref="T101:Y101"/>
    <mergeCell ref="B100:C100"/>
    <mergeCell ref="D100:S100"/>
    <mergeCell ref="AX92:BC92"/>
    <mergeCell ref="AX99:BC99"/>
    <mergeCell ref="AX100:BC100"/>
    <mergeCell ref="AL99:AQ99"/>
    <mergeCell ref="AR99:AW99"/>
    <mergeCell ref="AL94:AQ94"/>
    <mergeCell ref="B98:C99"/>
    <mergeCell ref="D98:S99"/>
    <mergeCell ref="AF98:AQ98"/>
    <mergeCell ref="AR98:BC98"/>
    <mergeCell ref="AF99:AK99"/>
    <mergeCell ref="B94:C94"/>
    <mergeCell ref="D94:S94"/>
    <mergeCell ref="Z94:AE94"/>
    <mergeCell ref="AR94:AW94"/>
    <mergeCell ref="AX94:BC94"/>
    <mergeCell ref="B90:C90"/>
    <mergeCell ref="AL90:AQ90"/>
    <mergeCell ref="T90:Y90"/>
    <mergeCell ref="T91:Y91"/>
    <mergeCell ref="B92:C92"/>
    <mergeCell ref="D90:S90"/>
    <mergeCell ref="Z90:AE90"/>
    <mergeCell ref="AR90:AW90"/>
    <mergeCell ref="B81:AQ83"/>
    <mergeCell ref="B89:C89"/>
    <mergeCell ref="D92:S92"/>
    <mergeCell ref="Z92:AE92"/>
    <mergeCell ref="AR92:AW92"/>
    <mergeCell ref="AF90:AK90"/>
    <mergeCell ref="AR87:BC87"/>
    <mergeCell ref="AX89:BC89"/>
    <mergeCell ref="Z89:AE89"/>
    <mergeCell ref="AR89:AW89"/>
    <mergeCell ref="B87:C88"/>
    <mergeCell ref="D87:S88"/>
    <mergeCell ref="AR88:AW88"/>
    <mergeCell ref="AX88:BC88"/>
    <mergeCell ref="AL89:AQ89"/>
    <mergeCell ref="T88:Y88"/>
    <mergeCell ref="AM76:AQ76"/>
    <mergeCell ref="B77:C77"/>
    <mergeCell ref="D77:R77"/>
    <mergeCell ref="S77:W77"/>
    <mergeCell ref="X77:AB77"/>
    <mergeCell ref="AC77:AG77"/>
    <mergeCell ref="AH77:AL77"/>
    <mergeCell ref="AM77:AQ77"/>
    <mergeCell ref="AF89:AK89"/>
    <mergeCell ref="AF87:AQ87"/>
    <mergeCell ref="AF88:AK88"/>
    <mergeCell ref="AL88:AQ88"/>
    <mergeCell ref="AH76:AL76"/>
    <mergeCell ref="AC76:AG76"/>
    <mergeCell ref="B78:AA78"/>
    <mergeCell ref="AF78:AG78"/>
    <mergeCell ref="B79:AQ79"/>
    <mergeCell ref="B80:AR80"/>
    <mergeCell ref="B74:C74"/>
    <mergeCell ref="D74:R74"/>
    <mergeCell ref="B76:C76"/>
    <mergeCell ref="D76:R76"/>
    <mergeCell ref="S76:W76"/>
    <mergeCell ref="X76:AB76"/>
    <mergeCell ref="T89:Y89"/>
    <mergeCell ref="D89:S89"/>
    <mergeCell ref="Z88:AE88"/>
    <mergeCell ref="T87:Y87"/>
    <mergeCell ref="Z87:AE87"/>
    <mergeCell ref="AM73:AQ73"/>
    <mergeCell ref="B72:C72"/>
    <mergeCell ref="AM74:AQ74"/>
    <mergeCell ref="B75:C75"/>
    <mergeCell ref="D75:R75"/>
    <mergeCell ref="S75:W75"/>
    <mergeCell ref="X75:AB75"/>
    <mergeCell ref="AC75:AG75"/>
    <mergeCell ref="AH75:AL75"/>
    <mergeCell ref="AM75:AQ75"/>
    <mergeCell ref="B73:C73"/>
    <mergeCell ref="D73:R73"/>
    <mergeCell ref="S73:W73"/>
    <mergeCell ref="X73:AB73"/>
    <mergeCell ref="AC73:AG73"/>
    <mergeCell ref="AH73:AL73"/>
    <mergeCell ref="D72:R72"/>
    <mergeCell ref="S72:W72"/>
    <mergeCell ref="X72:AB72"/>
    <mergeCell ref="AC72:AG72"/>
    <mergeCell ref="AH74:AL74"/>
    <mergeCell ref="S74:W74"/>
    <mergeCell ref="X74:AB74"/>
    <mergeCell ref="AC74:AG74"/>
    <mergeCell ref="AH70:AL70"/>
    <mergeCell ref="AM70:AQ70"/>
    <mergeCell ref="AM71:AQ71"/>
    <mergeCell ref="AH72:AL72"/>
    <mergeCell ref="AM72:AQ72"/>
    <mergeCell ref="B71:C71"/>
    <mergeCell ref="D71:R71"/>
    <mergeCell ref="S71:W71"/>
    <mergeCell ref="X71:AB71"/>
    <mergeCell ref="AC71:AG71"/>
    <mergeCell ref="AH71:AL71"/>
    <mergeCell ref="B70:C70"/>
    <mergeCell ref="D70:R70"/>
    <mergeCell ref="S70:W70"/>
    <mergeCell ref="X70:AB70"/>
    <mergeCell ref="AC70:AG70"/>
    <mergeCell ref="AH68:AL68"/>
    <mergeCell ref="S68:W68"/>
    <mergeCell ref="X68:AB68"/>
    <mergeCell ref="AC68:AG68"/>
    <mergeCell ref="AM68:AQ68"/>
    <mergeCell ref="B69:C69"/>
    <mergeCell ref="D69:R69"/>
    <mergeCell ref="S69:W69"/>
    <mergeCell ref="X69:AB69"/>
    <mergeCell ref="AC69:AG69"/>
    <mergeCell ref="AH69:AL69"/>
    <mergeCell ref="AM69:AQ69"/>
    <mergeCell ref="B68:C68"/>
    <mergeCell ref="D68:R68"/>
    <mergeCell ref="AM66:AQ66"/>
    <mergeCell ref="B65:C66"/>
    <mergeCell ref="D65:R66"/>
    <mergeCell ref="S65:W66"/>
    <mergeCell ref="X65:AB66"/>
    <mergeCell ref="AC65:AQ65"/>
    <mergeCell ref="AH61:AL61"/>
    <mergeCell ref="B67:C67"/>
    <mergeCell ref="D67:R67"/>
    <mergeCell ref="AM67:AQ67"/>
    <mergeCell ref="AH67:AL67"/>
    <mergeCell ref="S67:W67"/>
    <mergeCell ref="X67:AB67"/>
    <mergeCell ref="AC67:AG67"/>
    <mergeCell ref="AC66:AG66"/>
    <mergeCell ref="AH66:AL66"/>
    <mergeCell ref="B61:C61"/>
    <mergeCell ref="D61:M61"/>
    <mergeCell ref="N61:R61"/>
    <mergeCell ref="S61:W61"/>
    <mergeCell ref="X61:AB61"/>
    <mergeCell ref="AC61:AG61"/>
    <mergeCell ref="AM61:AQ61"/>
    <mergeCell ref="B60:C60"/>
    <mergeCell ref="D60:M60"/>
    <mergeCell ref="N60:R60"/>
    <mergeCell ref="S60:W60"/>
    <mergeCell ref="X60:AB60"/>
    <mergeCell ref="AC60:AG60"/>
    <mergeCell ref="AH60:AL60"/>
    <mergeCell ref="AM60:AQ60"/>
    <mergeCell ref="AM59:AQ59"/>
    <mergeCell ref="B58:C58"/>
    <mergeCell ref="D58:M58"/>
    <mergeCell ref="N58:R58"/>
    <mergeCell ref="S58:W58"/>
    <mergeCell ref="X58:AB58"/>
    <mergeCell ref="AC58:AG58"/>
    <mergeCell ref="AH58:AL58"/>
    <mergeCell ref="AM58:AQ58"/>
    <mergeCell ref="AH59:AL59"/>
    <mergeCell ref="B59:C59"/>
    <mergeCell ref="D59:M59"/>
    <mergeCell ref="N59:R59"/>
    <mergeCell ref="S59:W59"/>
    <mergeCell ref="X59:AB59"/>
    <mergeCell ref="AC59:AG59"/>
    <mergeCell ref="AM55:AQ55"/>
    <mergeCell ref="D56:M56"/>
    <mergeCell ref="N56:R56"/>
    <mergeCell ref="S56:W56"/>
    <mergeCell ref="X56:AB56"/>
    <mergeCell ref="AC56:AG56"/>
    <mergeCell ref="B55:C55"/>
    <mergeCell ref="D55:M55"/>
    <mergeCell ref="N55:R55"/>
    <mergeCell ref="S55:W55"/>
    <mergeCell ref="X55:AB55"/>
    <mergeCell ref="B56:C56"/>
    <mergeCell ref="AH56:AL56"/>
    <mergeCell ref="B44:C44"/>
    <mergeCell ref="D44:M44"/>
    <mergeCell ref="AC45:AG45"/>
    <mergeCell ref="AC57:AG57"/>
    <mergeCell ref="AH57:AL57"/>
    <mergeCell ref="AM57:AQ57"/>
    <mergeCell ref="B57:C57"/>
    <mergeCell ref="D57:M57"/>
    <mergeCell ref="N57:R57"/>
    <mergeCell ref="S57:W57"/>
    <mergeCell ref="X57:AB57"/>
    <mergeCell ref="B45:C45"/>
    <mergeCell ref="B53:M54"/>
    <mergeCell ref="D45:M45"/>
    <mergeCell ref="AC54:AG54"/>
    <mergeCell ref="N53:R54"/>
    <mergeCell ref="S53:W54"/>
    <mergeCell ref="X53:AB54"/>
    <mergeCell ref="AM56:AQ56"/>
    <mergeCell ref="AH55:AL55"/>
    <mergeCell ref="Q47:W47"/>
    <mergeCell ref="AC53:AQ53"/>
    <mergeCell ref="AH54:AL54"/>
    <mergeCell ref="AC55:AG55"/>
    <mergeCell ref="D43:M43"/>
    <mergeCell ref="B40:M41"/>
    <mergeCell ref="N40:AG40"/>
    <mergeCell ref="Z18:AF18"/>
    <mergeCell ref="B18:D18"/>
    <mergeCell ref="M18:N18"/>
    <mergeCell ref="B42:C42"/>
    <mergeCell ref="D42:M42"/>
    <mergeCell ref="N41:R41"/>
    <mergeCell ref="S41:W41"/>
    <mergeCell ref="W18:Y18"/>
    <mergeCell ref="P35:R35"/>
    <mergeCell ref="F4:K4"/>
    <mergeCell ref="F5:K5"/>
    <mergeCell ref="A6:AQ6"/>
    <mergeCell ref="N8:T8"/>
    <mergeCell ref="U8:Z8"/>
    <mergeCell ref="E18:K18"/>
    <mergeCell ref="O18:U18"/>
    <mergeCell ref="B14:AQ15"/>
    <mergeCell ref="A10:AQ10"/>
    <mergeCell ref="A16:AQ16"/>
    <mergeCell ref="AF91:AK91"/>
    <mergeCell ref="AL91:AQ91"/>
    <mergeCell ref="AF92:AK92"/>
    <mergeCell ref="AL92:AQ92"/>
    <mergeCell ref="AM40:AQ41"/>
    <mergeCell ref="V20:X20"/>
    <mergeCell ref="B23:AK23"/>
    <mergeCell ref="AL23:AN23"/>
    <mergeCell ref="W25:AB25"/>
    <mergeCell ref="AB31:AD31"/>
    <mergeCell ref="L31:AA31"/>
    <mergeCell ref="AC41:AG41"/>
    <mergeCell ref="W33:AD33"/>
    <mergeCell ref="X41:AB41"/>
    <mergeCell ref="AH42:AL42"/>
    <mergeCell ref="AC42:AG42"/>
    <mergeCell ref="B22:AQ22"/>
    <mergeCell ref="L27:N27"/>
    <mergeCell ref="I31:K31"/>
    <mergeCell ref="AH40:AL41"/>
    <mergeCell ref="B43:C43"/>
    <mergeCell ref="AM43:AQ43"/>
    <mergeCell ref="AB49:AH49"/>
    <mergeCell ref="AM54:AQ54"/>
    <mergeCell ref="AM44:AQ44"/>
    <mergeCell ref="AH45:AL45"/>
    <mergeCell ref="AM45:AQ45"/>
    <mergeCell ref="N43:R43"/>
    <mergeCell ref="S43:W43"/>
    <mergeCell ref="AC44:AG44"/>
    <mergeCell ref="AH44:AL44"/>
    <mergeCell ref="Y35:AA35"/>
    <mergeCell ref="AM42:AQ42"/>
    <mergeCell ref="X43:AB43"/>
    <mergeCell ref="AC43:AG43"/>
    <mergeCell ref="X42:AB42"/>
    <mergeCell ref="N42:R42"/>
    <mergeCell ref="S42:W42"/>
    <mergeCell ref="AH43:AL43"/>
    <mergeCell ref="N44:R44"/>
    <mergeCell ref="S44:W44"/>
    <mergeCell ref="X44:AB44"/>
    <mergeCell ref="N45:R45"/>
    <mergeCell ref="S45:W45"/>
    <mergeCell ref="X45:AB45"/>
    <mergeCell ref="X161:AB161"/>
    <mergeCell ref="X158:AB158"/>
    <mergeCell ref="S158:W158"/>
    <mergeCell ref="AG117:AI117"/>
    <mergeCell ref="D117:X117"/>
    <mergeCell ref="Y117:AF117"/>
    <mergeCell ref="AJ117:AQ117"/>
    <mergeCell ref="AL100:AQ100"/>
    <mergeCell ref="B161:H161"/>
    <mergeCell ref="I160:M160"/>
    <mergeCell ref="I157:M157"/>
    <mergeCell ref="I161:M161"/>
    <mergeCell ref="B144:AA144"/>
    <mergeCell ref="B117:C117"/>
    <mergeCell ref="B123:AQ123"/>
    <mergeCell ref="B122:AR122"/>
    <mergeCell ref="B124:AQ124"/>
    <mergeCell ref="B125:M126"/>
    <mergeCell ref="N126:S126"/>
    <mergeCell ref="AG126:AQ126"/>
    <mergeCell ref="AR100:AW100"/>
    <mergeCell ref="B130:C130"/>
    <mergeCell ref="D130:M130"/>
    <mergeCell ref="N130:S130"/>
    <mergeCell ref="D93:S93"/>
    <mergeCell ref="Z93:AE93"/>
    <mergeCell ref="AJ119:AQ119"/>
    <mergeCell ref="AG119:AI119"/>
    <mergeCell ref="AJ113:AQ113"/>
    <mergeCell ref="AJ114:AQ114"/>
    <mergeCell ref="AJ112:AQ112"/>
    <mergeCell ref="Y112:AF112"/>
    <mergeCell ref="AG112:AI112"/>
    <mergeCell ref="D112:X112"/>
    <mergeCell ref="AG114:AI114"/>
    <mergeCell ref="AG115:AI115"/>
    <mergeCell ref="Z108:AE108"/>
    <mergeCell ref="Z102:AE102"/>
    <mergeCell ref="Z103:AE103"/>
    <mergeCell ref="Z104:AE104"/>
    <mergeCell ref="T102:Y102"/>
    <mergeCell ref="T103:Y103"/>
    <mergeCell ref="T104:Y104"/>
    <mergeCell ref="T108:Y108"/>
    <mergeCell ref="I162:M162"/>
    <mergeCell ref="I159:M159"/>
    <mergeCell ref="B162:H162"/>
    <mergeCell ref="S157:W157"/>
    <mergeCell ref="AL93:AQ93"/>
    <mergeCell ref="B93:C93"/>
    <mergeCell ref="B107:C107"/>
    <mergeCell ref="B119:C119"/>
    <mergeCell ref="B113:C113"/>
    <mergeCell ref="B114:C114"/>
    <mergeCell ref="B112:C112"/>
    <mergeCell ref="AG116:AI116"/>
    <mergeCell ref="Y113:AF113"/>
    <mergeCell ref="Y114:AF114"/>
    <mergeCell ref="Y115:AF115"/>
    <mergeCell ref="Y116:AF116"/>
    <mergeCell ref="AG113:AI113"/>
    <mergeCell ref="D113:X113"/>
    <mergeCell ref="D114:X114"/>
    <mergeCell ref="D115:X115"/>
    <mergeCell ref="B156:H156"/>
    <mergeCell ref="N160:R160"/>
    <mergeCell ref="AF93:AK93"/>
    <mergeCell ref="Z100:AE100"/>
    <mergeCell ref="B173:AQ174"/>
    <mergeCell ref="B176:AQ177"/>
    <mergeCell ref="N163:R163"/>
    <mergeCell ref="X163:AB163"/>
    <mergeCell ref="N157:R157"/>
    <mergeCell ref="I158:M158"/>
    <mergeCell ref="B158:H158"/>
    <mergeCell ref="B159:H159"/>
    <mergeCell ref="B160:H160"/>
    <mergeCell ref="B157:H157"/>
    <mergeCell ref="N161:R161"/>
    <mergeCell ref="X159:AB159"/>
    <mergeCell ref="X160:AB160"/>
    <mergeCell ref="B163:H163"/>
    <mergeCell ref="N162:R162"/>
    <mergeCell ref="S161:W161"/>
    <mergeCell ref="S163:W163"/>
    <mergeCell ref="I163:M163"/>
    <mergeCell ref="N158:R158"/>
    <mergeCell ref="X162:AB162"/>
    <mergeCell ref="S159:W159"/>
    <mergeCell ref="S160:W160"/>
    <mergeCell ref="S162:W162"/>
    <mergeCell ref="N159:R159"/>
    <mergeCell ref="T92:Y92"/>
    <mergeCell ref="T93:Y93"/>
    <mergeCell ref="T94:Y94"/>
    <mergeCell ref="AF94:AK94"/>
    <mergeCell ref="AF100:AK100"/>
    <mergeCell ref="T99:Y99"/>
    <mergeCell ref="T100:Y100"/>
    <mergeCell ref="T98:Y98"/>
    <mergeCell ref="Z98:AE98"/>
    <mergeCell ref="Z99:AE99"/>
    <mergeCell ref="BJ94:BM94"/>
    <mergeCell ref="BD98:BM98"/>
    <mergeCell ref="BD99:BI99"/>
    <mergeCell ref="BJ99:BM99"/>
    <mergeCell ref="BD87:BM87"/>
    <mergeCell ref="BD88:BI88"/>
    <mergeCell ref="BJ88:BM88"/>
    <mergeCell ref="BD89:BI89"/>
    <mergeCell ref="BJ89:BM89"/>
    <mergeCell ref="BD90:BI90"/>
    <mergeCell ref="BJ90:BM90"/>
    <mergeCell ref="BD91:BI91"/>
    <mergeCell ref="BJ91:BM91"/>
    <mergeCell ref="A1:BM2"/>
    <mergeCell ref="BD105:BI105"/>
    <mergeCell ref="BJ105:BM105"/>
    <mergeCell ref="BD106:BI106"/>
    <mergeCell ref="BJ106:BM106"/>
    <mergeCell ref="BD107:BI107"/>
    <mergeCell ref="BJ107:BM107"/>
    <mergeCell ref="BD108:BI108"/>
    <mergeCell ref="BJ108:BM108"/>
    <mergeCell ref="BD100:BI100"/>
    <mergeCell ref="BJ100:BM100"/>
    <mergeCell ref="BD101:BI101"/>
    <mergeCell ref="BJ101:BM101"/>
    <mergeCell ref="BD102:BI102"/>
    <mergeCell ref="BJ102:BM102"/>
    <mergeCell ref="BD103:BI103"/>
    <mergeCell ref="BJ103:BM103"/>
    <mergeCell ref="BD104:BI104"/>
    <mergeCell ref="BJ104:BM104"/>
    <mergeCell ref="BD92:BI92"/>
    <mergeCell ref="BJ92:BM92"/>
    <mergeCell ref="BD93:BI93"/>
    <mergeCell ref="BJ93:BM93"/>
    <mergeCell ref="BD94:BI94"/>
    <mergeCell ref="AG130:AQ130"/>
    <mergeCell ref="B131:C131"/>
    <mergeCell ref="D131:M131"/>
    <mergeCell ref="N131:S131"/>
    <mergeCell ref="AG131:AQ131"/>
    <mergeCell ref="B127:AQ127"/>
    <mergeCell ref="B128:C128"/>
    <mergeCell ref="D128:M128"/>
    <mergeCell ref="N128:S128"/>
    <mergeCell ref="AG128:AQ128"/>
    <mergeCell ref="B129:C129"/>
    <mergeCell ref="D129:M129"/>
    <mergeCell ref="N129:S129"/>
    <mergeCell ref="AG129:AQ129"/>
    <mergeCell ref="B134:C134"/>
    <mergeCell ref="D134:M134"/>
    <mergeCell ref="N134:S134"/>
    <mergeCell ref="AG134:AQ134"/>
    <mergeCell ref="B135:C135"/>
    <mergeCell ref="D135:M135"/>
    <mergeCell ref="N135:S135"/>
    <mergeCell ref="AG135:AQ135"/>
    <mergeCell ref="B132:C132"/>
    <mergeCell ref="D132:M132"/>
    <mergeCell ref="N132:S132"/>
    <mergeCell ref="AG132:AQ132"/>
    <mergeCell ref="B133:C133"/>
    <mergeCell ref="D133:M133"/>
    <mergeCell ref="N133:S133"/>
    <mergeCell ref="AG133:AQ133"/>
    <mergeCell ref="B138:C138"/>
    <mergeCell ref="D138:M138"/>
    <mergeCell ref="N138:S138"/>
    <mergeCell ref="AG138:AQ138"/>
    <mergeCell ref="B139:C139"/>
    <mergeCell ref="D139:M139"/>
    <mergeCell ref="N139:S139"/>
    <mergeCell ref="AG139:AQ139"/>
    <mergeCell ref="B136:C136"/>
    <mergeCell ref="D136:M136"/>
    <mergeCell ref="N136:S136"/>
    <mergeCell ref="AG136:AQ136"/>
    <mergeCell ref="B137:C137"/>
    <mergeCell ref="D137:M137"/>
    <mergeCell ref="N137:S137"/>
    <mergeCell ref="AG137:AQ137"/>
    <mergeCell ref="T141:AF141"/>
    <mergeCell ref="T142:AF142"/>
    <mergeCell ref="B140:C140"/>
    <mergeCell ref="D140:M140"/>
    <mergeCell ref="N140:S140"/>
    <mergeCell ref="AG140:AQ140"/>
    <mergeCell ref="B141:C141"/>
    <mergeCell ref="D141:M141"/>
    <mergeCell ref="N141:S141"/>
    <mergeCell ref="AG141:AQ141"/>
    <mergeCell ref="B120:C120"/>
    <mergeCell ref="D120:X120"/>
    <mergeCell ref="Y120:AF120"/>
    <mergeCell ref="AG120:AI120"/>
    <mergeCell ref="AJ120:AQ120"/>
    <mergeCell ref="B142:C142"/>
    <mergeCell ref="D142:M142"/>
    <mergeCell ref="N142:S142"/>
    <mergeCell ref="AG142:AQ142"/>
    <mergeCell ref="N125:AQ125"/>
    <mergeCell ref="T126:AF126"/>
    <mergeCell ref="T128:AF128"/>
    <mergeCell ref="T129:AF129"/>
    <mergeCell ref="T130:AF130"/>
    <mergeCell ref="T131:AF131"/>
    <mergeCell ref="T132:AF132"/>
    <mergeCell ref="T133:AF133"/>
    <mergeCell ref="T134:AF134"/>
    <mergeCell ref="T135:AF135"/>
    <mergeCell ref="T136:AF136"/>
    <mergeCell ref="T137:AF137"/>
    <mergeCell ref="T138:AF138"/>
    <mergeCell ref="T139:AF139"/>
    <mergeCell ref="T140:AF140"/>
  </mergeCells>
  <dataValidations count="11">
    <dataValidation type="date" allowBlank="1" showInputMessage="1" showErrorMessage="1" sqref="F4:K4 U8:Z8" xr:uid="{0E3A78D8-44E2-4312-9F6E-968D525B3E2E}">
      <formula1>1</formula1>
      <formula2>73051</formula2>
    </dataValidation>
    <dataValidation type="whole" allowBlank="1" showInputMessage="1" showErrorMessage="1" sqref="L27:N27 S55:W60 S67:W76" xr:uid="{C507C3A1-C149-404F-8F3A-CC0FC360F9D0}">
      <formula1>1900</formula1>
      <formula2>2100</formula2>
    </dataValidation>
    <dataValidation type="whole" allowBlank="1" showInputMessage="1" showErrorMessage="1" sqref="AR89:AW93 AR100:AW107 Z89:AK93 T100:AK107" xr:uid="{A8299778-5996-45E6-B459-50C3537EF4ED}">
      <formula1>0</formula1>
      <formula2>9999999</formula2>
    </dataValidation>
    <dataValidation type="decimal" allowBlank="1" showInputMessage="1" showErrorMessage="1" sqref="AX100:BC107 AL100:AQ107 AL89:AQ93 AX89:BC93 AC67:AQ76 AC55:AQ60 N42:AB44 AH42:AL44 AK119:AQ120 Z119:AF120 Y113:Y120 Z113:AF116 AJ113:AJ120 AK113:AQ116" xr:uid="{2595B70C-637C-4AFB-887E-2AAF14E90B80}">
      <formula1>0</formula1>
      <formula2>999999999</formula2>
    </dataValidation>
    <dataValidation type="list" allowBlank="1" showInputMessage="1" showErrorMessage="1" sqref="X67:AB76 X55:AB60" xr:uid="{A8CCC8F3-F03F-4B5A-84B0-37BA16BB7075}">
      <formula1>stan</formula1>
    </dataValidation>
    <dataValidation type="list" allowBlank="1" showInputMessage="1" showErrorMessage="1" sqref="I157:M163" xr:uid="{60624C98-CFB2-4237-82FA-E2EC5E07CF21}">
      <formula1>kredyt</formula1>
    </dataValidation>
    <dataValidation type="list" allowBlank="1" showInputMessage="1" showErrorMessage="1" sqref="W25:AB25" xr:uid="{A8DEBBAB-35AB-4811-BB25-6D9EE5A5BF76}">
      <formula1>dzial</formula1>
    </dataValidation>
    <dataValidation type="list" allowBlank="1" showInputMessage="1" showErrorMessage="1" sqref="AG113:AG120 AH113:AI116 AH119:AI120" xr:uid="{3733FF8F-BCA1-42C5-B64C-43FAF7C7D225}">
      <formula1>jednostka</formula1>
    </dataValidation>
    <dataValidation type="list" allowBlank="1" showInputMessage="1" showErrorMessage="1" sqref="V20:X20 AL23:AN23" xr:uid="{02173AA8-0355-4B67-B7BC-1C13D6DBD7CB}">
      <formula1>taknie</formula1>
    </dataValidation>
    <dataValidation type="list" allowBlank="1" showInputMessage="1" showErrorMessage="1" sqref="W33:AD33" xr:uid="{6AF4C076-CB91-451F-8E38-6F9126B5720E}">
      <formula1>malzenstwo</formula1>
    </dataValidation>
    <dataValidation type="custom" allowBlank="1" showInputMessage="1" showErrorMessage="1" sqref="N157:R163 AC157:AJ163" xr:uid="{1AEB0269-31A1-48D8-B7BF-346ACDDC2AA8}">
      <formula1>1</formula1>
    </dataValidation>
  </dataValidations>
  <pageMargins left="0.59055118110236227" right="0.35433070866141736" top="0.39370078740157483" bottom="0.43307086614173229" header="0.31496062992125984" footer="0.31496062992125984"/>
  <pageSetup paperSize="9" scale="63" orientation="portrait" r:id="rId1"/>
  <rowBreaks count="1" manualBreakCount="1">
    <brk id="83" max="6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6B780-9BAC-4A62-8916-E87179413654}">
  <sheetPr codeName="Arkusz2"/>
  <dimension ref="A2:N29"/>
  <sheetViews>
    <sheetView workbookViewId="0">
      <selection activeCell="K11" sqref="K11"/>
    </sheetView>
  </sheetViews>
  <sheetFormatPr defaultRowHeight="15" x14ac:dyDescent="0.25"/>
  <sheetData>
    <row r="2" spans="1:14" x14ac:dyDescent="0.25">
      <c r="L2" t="s">
        <v>262</v>
      </c>
    </row>
    <row r="3" spans="1:14" x14ac:dyDescent="0.25">
      <c r="A3" t="s">
        <v>202</v>
      </c>
      <c r="C3" t="s">
        <v>201</v>
      </c>
      <c r="D3" t="s">
        <v>203</v>
      </c>
      <c r="E3" t="s">
        <v>204</v>
      </c>
      <c r="F3" t="s">
        <v>205</v>
      </c>
      <c r="G3" t="s">
        <v>208</v>
      </c>
      <c r="H3" t="s">
        <v>206</v>
      </c>
      <c r="I3" t="s">
        <v>207</v>
      </c>
      <c r="J3" t="s">
        <v>286</v>
      </c>
      <c r="L3" t="s">
        <v>260</v>
      </c>
    </row>
    <row r="4" spans="1:14" x14ac:dyDescent="0.25">
      <c r="A4" t="s">
        <v>10</v>
      </c>
      <c r="C4" t="s">
        <v>48</v>
      </c>
      <c r="D4" s="1" t="s">
        <v>89</v>
      </c>
      <c r="E4" t="s">
        <v>87</v>
      </c>
      <c r="F4" t="s">
        <v>132</v>
      </c>
      <c r="G4" t="s">
        <v>13</v>
      </c>
      <c r="H4" t="s">
        <v>152</v>
      </c>
      <c r="I4" t="s">
        <v>22</v>
      </c>
      <c r="J4" t="s">
        <v>284</v>
      </c>
      <c r="L4" t="s">
        <v>261</v>
      </c>
      <c r="N4" t="s">
        <v>268</v>
      </c>
    </row>
    <row r="5" spans="1:14" x14ac:dyDescent="0.25">
      <c r="A5" t="s">
        <v>11</v>
      </c>
      <c r="C5" t="s">
        <v>49</v>
      </c>
      <c r="D5" s="1" t="s">
        <v>271</v>
      </c>
      <c r="E5" t="s">
        <v>88</v>
      </c>
      <c r="F5" t="s">
        <v>133</v>
      </c>
      <c r="G5" t="s">
        <v>14</v>
      </c>
      <c r="H5" t="s">
        <v>153</v>
      </c>
      <c r="I5" t="s">
        <v>200</v>
      </c>
      <c r="J5" t="s">
        <v>285</v>
      </c>
      <c r="N5" t="s">
        <v>269</v>
      </c>
    </row>
    <row r="6" spans="1:14" x14ac:dyDescent="0.25">
      <c r="C6" t="s">
        <v>50</v>
      </c>
      <c r="D6" s="1" t="s">
        <v>90</v>
      </c>
      <c r="F6" t="s">
        <v>134</v>
      </c>
      <c r="G6" t="s">
        <v>15</v>
      </c>
      <c r="H6" t="s">
        <v>154</v>
      </c>
      <c r="N6" t="s">
        <v>270</v>
      </c>
    </row>
    <row r="7" spans="1:14" x14ac:dyDescent="0.25">
      <c r="D7" s="1" t="s">
        <v>92</v>
      </c>
      <c r="G7" t="s">
        <v>16</v>
      </c>
      <c r="H7" t="s">
        <v>155</v>
      </c>
    </row>
    <row r="8" spans="1:14" x14ac:dyDescent="0.25">
      <c r="D8" s="1" t="s">
        <v>91</v>
      </c>
    </row>
    <row r="9" spans="1:14" x14ac:dyDescent="0.25">
      <c r="D9" s="1" t="s">
        <v>305</v>
      </c>
    </row>
    <row r="11" spans="1:14" x14ac:dyDescent="0.25">
      <c r="B11" t="s">
        <v>209</v>
      </c>
      <c r="D11" s="1" t="s">
        <v>225</v>
      </c>
      <c r="F11" t="s">
        <v>226</v>
      </c>
      <c r="K11" t="s">
        <v>257</v>
      </c>
    </row>
    <row r="12" spans="1:14" x14ac:dyDescent="0.25">
      <c r="B12" t="s">
        <v>210</v>
      </c>
      <c r="D12" t="s">
        <v>220</v>
      </c>
      <c r="F12" t="s">
        <v>227</v>
      </c>
      <c r="K12" s="2" t="s">
        <v>241</v>
      </c>
    </row>
    <row r="13" spans="1:14" x14ac:dyDescent="0.25">
      <c r="B13" t="s">
        <v>211</v>
      </c>
      <c r="D13" t="s">
        <v>221</v>
      </c>
      <c r="F13" t="s">
        <v>228</v>
      </c>
      <c r="K13" t="s">
        <v>242</v>
      </c>
    </row>
    <row r="14" spans="1:14" x14ac:dyDescent="0.25">
      <c r="B14" t="s">
        <v>212</v>
      </c>
      <c r="D14" t="s">
        <v>222</v>
      </c>
      <c r="F14" t="s">
        <v>229</v>
      </c>
      <c r="K14" t="s">
        <v>243</v>
      </c>
    </row>
    <row r="15" spans="1:14" x14ac:dyDescent="0.25">
      <c r="B15" t="s">
        <v>213</v>
      </c>
      <c r="D15" t="s">
        <v>223</v>
      </c>
      <c r="F15" t="s">
        <v>230</v>
      </c>
      <c r="K15" s="2" t="s">
        <v>244</v>
      </c>
    </row>
    <row r="16" spans="1:14" x14ac:dyDescent="0.25">
      <c r="B16" t="s">
        <v>214</v>
      </c>
      <c r="D16" t="s">
        <v>224</v>
      </c>
      <c r="F16" t="s">
        <v>231</v>
      </c>
      <c r="K16" s="2" t="s">
        <v>245</v>
      </c>
    </row>
    <row r="17" spans="2:11" x14ac:dyDescent="0.25">
      <c r="B17" t="s">
        <v>215</v>
      </c>
      <c r="D17" t="s">
        <v>263</v>
      </c>
      <c r="F17" t="s">
        <v>232</v>
      </c>
      <c r="K17" s="2" t="s">
        <v>246</v>
      </c>
    </row>
    <row r="18" spans="2:11" x14ac:dyDescent="0.25">
      <c r="B18" t="s">
        <v>216</v>
      </c>
      <c r="F18" t="s">
        <v>233</v>
      </c>
      <c r="K18" s="2" t="s">
        <v>247</v>
      </c>
    </row>
    <row r="19" spans="2:11" x14ac:dyDescent="0.25">
      <c r="B19" t="s">
        <v>217</v>
      </c>
      <c r="F19" t="s">
        <v>234</v>
      </c>
      <c r="K19" s="2" t="s">
        <v>248</v>
      </c>
    </row>
    <row r="20" spans="2:11" x14ac:dyDescent="0.25">
      <c r="B20" t="s">
        <v>218</v>
      </c>
      <c r="F20" t="s">
        <v>235</v>
      </c>
      <c r="K20" s="2" t="s">
        <v>249</v>
      </c>
    </row>
    <row r="21" spans="2:11" x14ac:dyDescent="0.25">
      <c r="B21" t="s">
        <v>219</v>
      </c>
      <c r="F21" t="s">
        <v>236</v>
      </c>
      <c r="K21" s="2" t="s">
        <v>250</v>
      </c>
    </row>
    <row r="22" spans="2:11" x14ac:dyDescent="0.25">
      <c r="F22" t="s">
        <v>237</v>
      </c>
      <c r="K22" s="2" t="s">
        <v>251</v>
      </c>
    </row>
    <row r="23" spans="2:11" x14ac:dyDescent="0.25">
      <c r="F23" t="s">
        <v>238</v>
      </c>
      <c r="K23" s="2" t="s">
        <v>252</v>
      </c>
    </row>
    <row r="24" spans="2:11" x14ac:dyDescent="0.25">
      <c r="F24" t="s">
        <v>239</v>
      </c>
      <c r="K24" s="2" t="s">
        <v>253</v>
      </c>
    </row>
    <row r="25" spans="2:11" x14ac:dyDescent="0.25">
      <c r="F25" t="s">
        <v>240</v>
      </c>
      <c r="K25" s="2" t="s">
        <v>254</v>
      </c>
    </row>
    <row r="26" spans="2:11" x14ac:dyDescent="0.25">
      <c r="K26" s="2" t="s">
        <v>255</v>
      </c>
    </row>
    <row r="27" spans="2:11" x14ac:dyDescent="0.25">
      <c r="K27" s="2" t="s">
        <v>256</v>
      </c>
    </row>
    <row r="28" spans="2:11" x14ac:dyDescent="0.25">
      <c r="K28" s="2" t="s">
        <v>258</v>
      </c>
    </row>
    <row r="29" spans="2:11" x14ac:dyDescent="0.25">
      <c r="K29" s="3" t="s">
        <v>259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C4154-471B-4FA0-A860-4083AF5676B3}">
  <sheetPr>
    <tabColor rgb="FF00B050"/>
  </sheetPr>
  <dimension ref="A1:CD147"/>
  <sheetViews>
    <sheetView tabSelected="1" view="pageBreakPreview" topLeftCell="A88" zoomScaleNormal="100" zoomScaleSheetLayoutView="100" zoomScalePageLayoutView="25" workbookViewId="0">
      <selection activeCell="BD109" sqref="BD109"/>
    </sheetView>
  </sheetViews>
  <sheetFormatPr defaultColWidth="9.140625" defaultRowHeight="12" x14ac:dyDescent="0.2"/>
  <cols>
    <col min="1" max="1" width="2.140625" style="23" customWidth="1"/>
    <col min="2" max="2" width="4.85546875" style="23" customWidth="1"/>
    <col min="3" max="5" width="2.140625" style="23" customWidth="1"/>
    <col min="6" max="6" width="4.28515625" style="23" customWidth="1"/>
    <col min="7" max="11" width="2.140625" style="23" customWidth="1"/>
    <col min="12" max="12" width="5.7109375" style="23" customWidth="1"/>
    <col min="13" max="19" width="2.140625" style="23" customWidth="1"/>
    <col min="20" max="21" width="1.140625" style="23" customWidth="1"/>
    <col min="22" max="22" width="3.140625" style="23" customWidth="1"/>
    <col min="23" max="23" width="2.42578125" style="23" customWidth="1"/>
    <col min="24" max="24" width="1.140625" style="23" customWidth="1"/>
    <col min="25" max="25" width="2.85546875" style="23" customWidth="1"/>
    <col min="26" max="27" width="1.140625" style="23" customWidth="1"/>
    <col min="28" max="28" width="3.42578125" style="23" customWidth="1"/>
    <col min="29" max="30" width="1.140625" style="23" customWidth="1"/>
    <col min="31" max="32" width="1.7109375" style="23" customWidth="1"/>
    <col min="33" max="33" width="1.140625" style="23" customWidth="1"/>
    <col min="34" max="34" width="1.7109375" style="23" customWidth="1"/>
    <col min="35" max="35" width="0.85546875" style="23" customWidth="1"/>
    <col min="36" max="36" width="1.28515625" style="23" customWidth="1"/>
    <col min="37" max="37" width="3.5703125" style="23" customWidth="1"/>
    <col min="38" max="38" width="5" style="23" customWidth="1"/>
    <col min="39" max="39" width="1.42578125" style="23" customWidth="1"/>
    <col min="40" max="40" width="1.5703125" style="23" hidden="1" customWidth="1"/>
    <col min="41" max="41" width="2.140625" style="23" customWidth="1"/>
    <col min="42" max="42" width="2.28515625" style="23" customWidth="1"/>
    <col min="43" max="43" width="3.28515625" style="23" customWidth="1"/>
    <col min="44" max="44" width="1.5703125" style="23" customWidth="1"/>
    <col min="45" max="45" width="1.28515625" style="23" customWidth="1"/>
    <col min="46" max="46" width="2" style="23" customWidth="1"/>
    <col min="47" max="47" width="4" style="23" customWidth="1"/>
    <col min="48" max="48" width="1.28515625" style="23" customWidth="1"/>
    <col min="49" max="49" width="1.5703125" style="23" customWidth="1"/>
    <col min="50" max="50" width="1" style="23" customWidth="1"/>
    <col min="51" max="52" width="1.5703125" style="23" customWidth="1"/>
    <col min="53" max="53" width="2.5703125" style="23" customWidth="1"/>
    <col min="54" max="55" width="1.5703125" style="23" customWidth="1"/>
    <col min="56" max="56" width="2.7109375" style="23" customWidth="1"/>
    <col min="57" max="57" width="1.42578125" style="23" customWidth="1"/>
    <col min="58" max="58" width="0.85546875" style="23" customWidth="1"/>
    <col min="59" max="59" width="4" style="23" customWidth="1"/>
    <col min="60" max="60" width="2.7109375" style="23" customWidth="1"/>
    <col min="61" max="61" width="1.85546875" style="23" customWidth="1"/>
    <col min="62" max="62" width="0.85546875" style="23" customWidth="1"/>
    <col min="63" max="63" width="1.42578125" style="23" customWidth="1"/>
    <col min="64" max="64" width="1.85546875" style="23" customWidth="1"/>
    <col min="65" max="65" width="4.42578125" style="23" customWidth="1"/>
    <col min="66" max="66" width="4.7109375" style="23" customWidth="1"/>
    <col min="67" max="67" width="3.7109375" style="23" hidden="1" customWidth="1"/>
    <col min="68" max="68" width="1.42578125" style="23" customWidth="1"/>
    <col min="69" max="69" width="6.85546875" style="23" customWidth="1"/>
    <col min="70" max="70" width="0.85546875" style="23" customWidth="1"/>
    <col min="71" max="71" width="2.7109375" style="23" hidden="1" customWidth="1"/>
    <col min="72" max="72" width="2.140625" style="23" hidden="1" customWidth="1"/>
    <col min="73" max="73" width="4.140625" style="23" customWidth="1"/>
    <col min="74" max="74" width="4" style="23" customWidth="1"/>
    <col min="75" max="75" width="10.7109375" style="23" customWidth="1"/>
    <col min="76" max="76" width="12" style="23" customWidth="1"/>
    <col min="77" max="77" width="9.140625" style="23"/>
    <col min="78" max="78" width="10" style="23" customWidth="1"/>
    <col min="79" max="79" width="9.140625" style="23"/>
    <col min="80" max="80" width="10.85546875" style="23" customWidth="1"/>
    <col min="81" max="81" width="9.140625" style="23"/>
    <col min="82" max="82" width="10.140625" style="23" customWidth="1"/>
    <col min="83" max="16384" width="9.140625" style="23"/>
  </cols>
  <sheetData>
    <row r="1" spans="1:82" ht="12" customHeight="1" x14ac:dyDescent="0.2">
      <c r="A1" s="216" t="s">
        <v>289</v>
      </c>
      <c r="B1" s="217"/>
      <c r="C1" s="217"/>
      <c r="D1" s="217"/>
      <c r="E1" s="217"/>
      <c r="F1" s="217"/>
      <c r="G1" s="217"/>
      <c r="H1" s="217"/>
      <c r="I1" s="217"/>
      <c r="J1" s="217"/>
      <c r="K1" s="217"/>
      <c r="L1" s="217"/>
      <c r="M1" s="217"/>
      <c r="N1" s="217"/>
      <c r="O1" s="217"/>
      <c r="P1" s="217"/>
      <c r="Q1" s="217"/>
      <c r="R1" s="217"/>
      <c r="S1" s="217"/>
      <c r="T1" s="217"/>
      <c r="U1" s="217"/>
      <c r="V1" s="217"/>
      <c r="W1" s="217"/>
      <c r="X1" s="217"/>
      <c r="Y1" s="217"/>
      <c r="Z1" s="217"/>
      <c r="AA1" s="217"/>
      <c r="AB1" s="217"/>
      <c r="AC1" s="217"/>
      <c r="AD1" s="217"/>
      <c r="AE1" s="217"/>
      <c r="AF1" s="217"/>
      <c r="AG1" s="217"/>
      <c r="AH1" s="217"/>
      <c r="AI1" s="217"/>
      <c r="AJ1" s="217"/>
      <c r="AK1" s="217"/>
      <c r="AL1" s="217"/>
      <c r="AM1" s="217"/>
      <c r="AN1" s="217"/>
      <c r="AO1" s="217"/>
      <c r="AP1" s="217"/>
      <c r="AQ1" s="217"/>
      <c r="AR1" s="217"/>
      <c r="AS1" s="217"/>
      <c r="AT1" s="217"/>
      <c r="AU1" s="217"/>
      <c r="AV1" s="217"/>
      <c r="AW1" s="217"/>
      <c r="AX1" s="217"/>
      <c r="AY1" s="217"/>
      <c r="AZ1" s="217"/>
      <c r="BA1" s="217"/>
      <c r="BB1" s="217"/>
      <c r="BC1" s="217"/>
      <c r="BD1" s="217"/>
      <c r="BE1" s="217"/>
      <c r="BF1" s="217"/>
      <c r="BG1" s="217"/>
      <c r="BH1" s="217"/>
      <c r="BI1" s="217"/>
      <c r="BJ1" s="217"/>
      <c r="BK1" s="217"/>
      <c r="BL1" s="217"/>
      <c r="BM1" s="217"/>
      <c r="BN1" s="217"/>
      <c r="BO1" s="217"/>
      <c r="BP1" s="217"/>
      <c r="BQ1" s="217"/>
      <c r="BR1" s="217"/>
      <c r="BS1" s="217"/>
      <c r="BT1" s="217"/>
      <c r="BU1" s="217"/>
      <c r="BV1" s="217"/>
      <c r="BW1" s="217"/>
      <c r="BX1" s="217"/>
      <c r="BY1" s="217"/>
      <c r="BZ1" s="96"/>
      <c r="CA1" s="96"/>
    </row>
    <row r="2" spans="1:82" x14ac:dyDescent="0.2">
      <c r="A2" s="216"/>
      <c r="B2" s="217"/>
      <c r="C2" s="217"/>
      <c r="D2" s="217"/>
      <c r="E2" s="217"/>
      <c r="F2" s="217"/>
      <c r="G2" s="217"/>
      <c r="H2" s="217"/>
      <c r="I2" s="217"/>
      <c r="J2" s="217"/>
      <c r="K2" s="217"/>
      <c r="L2" s="217"/>
      <c r="M2" s="217"/>
      <c r="N2" s="217"/>
      <c r="O2" s="217"/>
      <c r="P2" s="217"/>
      <c r="Q2" s="217"/>
      <c r="R2" s="217"/>
      <c r="S2" s="217"/>
      <c r="T2" s="217"/>
      <c r="U2" s="217"/>
      <c r="V2" s="217"/>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c r="BS2" s="217"/>
      <c r="BT2" s="217"/>
      <c r="BU2" s="217"/>
      <c r="BV2" s="217"/>
      <c r="BW2" s="217"/>
      <c r="BX2" s="217"/>
      <c r="BY2" s="217"/>
      <c r="BZ2" s="96"/>
      <c r="CA2" s="96"/>
    </row>
    <row r="3" spans="1:82" x14ac:dyDescent="0.2">
      <c r="A3" s="51"/>
      <c r="B3" s="51"/>
      <c r="C3" s="51"/>
      <c r="D3" s="51"/>
      <c r="E3" s="51"/>
      <c r="F3" s="61"/>
      <c r="G3" s="61"/>
      <c r="H3" s="61"/>
      <c r="I3" s="61"/>
      <c r="J3" s="61"/>
      <c r="K3" s="61"/>
      <c r="L3" s="51"/>
      <c r="M3" s="51"/>
      <c r="N3" s="51"/>
      <c r="O3" s="51"/>
      <c r="P3" s="51"/>
      <c r="Q3" s="51"/>
      <c r="R3" s="51"/>
      <c r="S3" s="51"/>
      <c r="T3" s="51"/>
      <c r="U3" s="51"/>
      <c r="V3" s="51"/>
      <c r="W3" s="51"/>
      <c r="X3" s="51"/>
      <c r="Y3" s="51"/>
      <c r="Z3" s="51"/>
      <c r="AA3" s="51"/>
      <c r="AB3" s="51"/>
      <c r="AC3" s="51"/>
      <c r="AD3" s="51"/>
      <c r="AE3" s="51"/>
      <c r="AF3" s="51"/>
      <c r="AG3" s="51"/>
      <c r="AH3" s="51"/>
      <c r="AI3" s="51"/>
      <c r="AJ3" s="51"/>
      <c r="AK3" s="51"/>
      <c r="AL3" s="51"/>
      <c r="AM3" s="51"/>
      <c r="AN3" s="51"/>
      <c r="AO3" s="51"/>
      <c r="AP3" s="51"/>
      <c r="AQ3" s="51"/>
      <c r="AR3" s="96"/>
      <c r="AS3" s="96"/>
      <c r="AT3" s="96"/>
      <c r="AU3" s="96"/>
      <c r="AV3" s="96"/>
      <c r="AW3" s="96"/>
      <c r="AX3" s="96"/>
      <c r="AY3" s="96"/>
      <c r="AZ3" s="96"/>
      <c r="BA3" s="96"/>
      <c r="BB3" s="96"/>
      <c r="BC3" s="96"/>
      <c r="BD3" s="96"/>
      <c r="BE3" s="96"/>
      <c r="BF3" s="96"/>
      <c r="BG3" s="96"/>
      <c r="BH3" s="96"/>
      <c r="BI3" s="96"/>
      <c r="BJ3" s="96"/>
      <c r="BK3" s="96"/>
      <c r="BL3" s="96"/>
      <c r="BM3" s="96"/>
      <c r="BN3" s="96"/>
      <c r="BO3" s="96"/>
      <c r="BP3" s="96"/>
      <c r="BQ3" s="96"/>
      <c r="BR3" s="96"/>
      <c r="BS3" s="96"/>
      <c r="BT3" s="96"/>
      <c r="BU3" s="96"/>
      <c r="BV3" s="96"/>
      <c r="BW3" s="96"/>
      <c r="BX3" s="96"/>
      <c r="BY3" s="96"/>
      <c r="BZ3" s="96"/>
      <c r="CA3" s="96"/>
    </row>
    <row r="4" spans="1:82" x14ac:dyDescent="0.2">
      <c r="A4" s="24"/>
      <c r="B4" s="24"/>
      <c r="C4" s="24"/>
      <c r="D4" s="24"/>
      <c r="E4" s="38"/>
      <c r="F4" s="430"/>
      <c r="G4" s="431"/>
      <c r="H4" s="431"/>
      <c r="I4" s="431"/>
      <c r="J4" s="431"/>
      <c r="K4" s="431"/>
      <c r="L4" s="40"/>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96"/>
      <c r="AS4" s="96"/>
      <c r="AT4" s="96"/>
      <c r="AU4" s="96"/>
      <c r="AV4" s="96"/>
      <c r="AW4" s="96"/>
      <c r="AX4" s="96"/>
      <c r="AY4" s="96"/>
      <c r="AZ4" s="96"/>
      <c r="BA4" s="96"/>
      <c r="BB4" s="96"/>
      <c r="BC4" s="96"/>
      <c r="BD4" s="96"/>
      <c r="BE4" s="96"/>
      <c r="BF4" s="96"/>
      <c r="BG4" s="96"/>
      <c r="BH4" s="96"/>
      <c r="BI4" s="96"/>
      <c r="BJ4" s="96"/>
      <c r="BK4" s="96"/>
      <c r="BL4" s="96"/>
      <c r="BM4" s="96"/>
      <c r="BN4" s="96"/>
      <c r="BO4" s="96"/>
      <c r="BP4" s="96"/>
      <c r="BQ4" s="96"/>
      <c r="BR4" s="96"/>
      <c r="BS4" s="96"/>
      <c r="BT4" s="96"/>
      <c r="BU4" s="96"/>
      <c r="BV4" s="96"/>
      <c r="BW4" s="96"/>
      <c r="BX4" s="96"/>
      <c r="BY4" s="96"/>
      <c r="BZ4" s="96"/>
      <c r="CA4" s="96"/>
    </row>
    <row r="5" spans="1:82" x14ac:dyDescent="0.2">
      <c r="A5" s="24"/>
      <c r="B5" s="24"/>
      <c r="C5" s="24"/>
      <c r="D5" s="24"/>
      <c r="E5" s="24"/>
      <c r="F5" s="268"/>
      <c r="G5" s="268"/>
      <c r="H5" s="268"/>
      <c r="I5" s="268"/>
      <c r="J5" s="268"/>
      <c r="K5" s="268"/>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96"/>
      <c r="AS5" s="96"/>
      <c r="AT5" s="96"/>
      <c r="AU5" s="96"/>
      <c r="AV5" s="96"/>
      <c r="AW5" s="96"/>
      <c r="AX5" s="96"/>
      <c r="AY5" s="96"/>
      <c r="AZ5" s="96"/>
      <c r="BA5" s="96"/>
      <c r="BB5" s="96"/>
      <c r="BC5" s="96"/>
      <c r="BD5" s="96"/>
      <c r="BE5" s="96"/>
      <c r="BF5" s="96"/>
      <c r="BG5" s="96"/>
      <c r="BH5" s="96"/>
      <c r="BI5" s="96"/>
      <c r="BJ5" s="96"/>
      <c r="BK5" s="96"/>
      <c r="BL5" s="96"/>
      <c r="BM5" s="96"/>
      <c r="BN5" s="96"/>
      <c r="BO5" s="96"/>
      <c r="BP5" s="96"/>
      <c r="BQ5" s="96"/>
      <c r="BR5" s="96"/>
      <c r="BS5" s="96"/>
      <c r="BT5" s="96"/>
      <c r="BU5" s="96"/>
      <c r="BV5" s="96"/>
      <c r="BW5" s="96"/>
      <c r="BX5" s="96"/>
      <c r="BY5" s="96"/>
      <c r="BZ5" s="96"/>
      <c r="CA5" s="96"/>
    </row>
    <row r="6" spans="1:82" s="29" customFormat="1" ht="7.5" customHeight="1" x14ac:dyDescent="0.15">
      <c r="A6" s="31"/>
      <c r="B6" s="32"/>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97"/>
      <c r="AS6" s="97"/>
      <c r="AT6" s="97"/>
      <c r="AU6" s="97"/>
      <c r="AV6" s="97"/>
      <c r="AW6" s="97"/>
      <c r="AX6" s="97"/>
      <c r="AY6" s="97"/>
      <c r="AZ6" s="97"/>
      <c r="BA6" s="97"/>
      <c r="BB6" s="97"/>
      <c r="BC6" s="97"/>
      <c r="BD6" s="97"/>
      <c r="BE6" s="97"/>
      <c r="BF6" s="97"/>
      <c r="BG6" s="97"/>
      <c r="BH6" s="97"/>
      <c r="BI6" s="97"/>
      <c r="BJ6" s="97"/>
      <c r="BK6" s="97"/>
      <c r="BL6" s="97"/>
      <c r="BM6" s="97"/>
      <c r="BN6" s="97"/>
      <c r="BO6" s="97"/>
      <c r="BP6" s="97"/>
      <c r="BQ6" s="97"/>
      <c r="BR6" s="97"/>
      <c r="BS6" s="97"/>
      <c r="BT6" s="97"/>
      <c r="BU6" s="97"/>
      <c r="BV6" s="97"/>
      <c r="BW6" s="97"/>
      <c r="BX6" s="97"/>
      <c r="BY6" s="97"/>
      <c r="BZ6" s="97"/>
      <c r="CA6" s="97"/>
    </row>
    <row r="7" spans="1:82" ht="29.25" customHeight="1" x14ac:dyDescent="0.2">
      <c r="A7" s="24"/>
      <c r="B7" s="325" t="s">
        <v>426</v>
      </c>
      <c r="C7" s="326"/>
      <c r="D7" s="326"/>
      <c r="E7" s="326"/>
      <c r="F7" s="326"/>
      <c r="G7" s="326"/>
      <c r="H7" s="326"/>
      <c r="I7" s="326"/>
      <c r="J7" s="326"/>
      <c r="K7" s="326"/>
      <c r="L7" s="326"/>
      <c r="M7" s="326"/>
      <c r="N7" s="326"/>
      <c r="O7" s="326"/>
      <c r="P7" s="326"/>
      <c r="Q7" s="326"/>
      <c r="R7" s="326"/>
      <c r="S7" s="326"/>
      <c r="T7" s="326"/>
      <c r="U7" s="326"/>
      <c r="V7" s="326"/>
      <c r="W7" s="326"/>
      <c r="X7" s="326"/>
      <c r="Y7" s="326"/>
      <c r="Z7" s="326"/>
      <c r="AA7" s="326"/>
      <c r="AB7" s="326"/>
      <c r="AC7" s="326"/>
      <c r="AD7" s="326"/>
      <c r="AE7" s="326"/>
      <c r="AF7" s="326"/>
      <c r="AG7" s="326"/>
      <c r="AH7" s="326"/>
      <c r="AI7" s="326"/>
      <c r="AJ7" s="326"/>
      <c r="AK7" s="326"/>
      <c r="AL7" s="326"/>
      <c r="AM7" s="326"/>
      <c r="AN7" s="326"/>
      <c r="AO7" s="326"/>
      <c r="AP7" s="326"/>
      <c r="AQ7" s="326"/>
      <c r="AR7" s="326"/>
      <c r="AS7" s="326"/>
      <c r="AT7" s="326"/>
      <c r="AU7" s="326"/>
      <c r="AV7" s="326"/>
      <c r="AW7" s="326"/>
      <c r="AX7" s="326"/>
      <c r="AY7" s="326"/>
      <c r="AZ7" s="326"/>
      <c r="BA7" s="326"/>
      <c r="BB7" s="326"/>
      <c r="BC7" s="326"/>
      <c r="BD7" s="326"/>
      <c r="BE7" s="326"/>
      <c r="BF7" s="326"/>
      <c r="BG7" s="326"/>
      <c r="BH7" s="326"/>
      <c r="BI7" s="326"/>
      <c r="BJ7" s="326"/>
      <c r="BK7" s="326"/>
      <c r="BL7" s="326"/>
      <c r="BM7" s="326"/>
      <c r="BN7" s="326"/>
      <c r="BO7" s="326"/>
      <c r="BP7" s="326"/>
      <c r="BQ7" s="326"/>
      <c r="BR7" s="326"/>
      <c r="BS7" s="326"/>
      <c r="BT7" s="326"/>
      <c r="BU7" s="326"/>
      <c r="BV7" s="326"/>
      <c r="BW7" s="326"/>
      <c r="BX7" s="96"/>
      <c r="BY7" s="96"/>
      <c r="BZ7" s="96"/>
      <c r="CA7" s="96"/>
    </row>
    <row r="8" spans="1:82" x14ac:dyDescent="0.2">
      <c r="A8" s="24"/>
      <c r="B8" s="325"/>
      <c r="C8" s="326"/>
      <c r="D8" s="326"/>
      <c r="E8" s="326"/>
      <c r="F8" s="326"/>
      <c r="G8" s="326"/>
      <c r="H8" s="326"/>
      <c r="I8" s="326"/>
      <c r="J8" s="326"/>
      <c r="K8" s="326"/>
      <c r="L8" s="326"/>
      <c r="M8" s="326"/>
      <c r="N8" s="326"/>
      <c r="O8" s="326"/>
      <c r="P8" s="326"/>
      <c r="Q8" s="326"/>
      <c r="R8" s="326"/>
      <c r="S8" s="326"/>
      <c r="T8" s="326"/>
      <c r="U8" s="326"/>
      <c r="V8" s="326"/>
      <c r="W8" s="326"/>
      <c r="X8" s="326"/>
      <c r="Y8" s="326"/>
      <c r="Z8" s="326"/>
      <c r="AA8" s="326"/>
      <c r="AB8" s="326"/>
      <c r="AC8" s="326"/>
      <c r="AD8" s="326"/>
      <c r="AE8" s="326"/>
      <c r="AF8" s="326"/>
      <c r="AG8" s="326"/>
      <c r="AH8" s="326"/>
      <c r="AI8" s="326"/>
      <c r="AJ8" s="326"/>
      <c r="AK8" s="326"/>
      <c r="AL8" s="326"/>
      <c r="AM8" s="326"/>
      <c r="AN8" s="326"/>
      <c r="AO8" s="326"/>
      <c r="AP8" s="326"/>
      <c r="AQ8" s="326"/>
      <c r="AR8" s="326"/>
      <c r="AS8" s="326"/>
      <c r="AT8" s="326"/>
      <c r="AU8" s="326"/>
      <c r="AV8" s="326"/>
      <c r="AW8" s="326"/>
      <c r="AX8" s="326"/>
      <c r="AY8" s="326"/>
      <c r="AZ8" s="326"/>
      <c r="BA8" s="326"/>
      <c r="BB8" s="326"/>
      <c r="BC8" s="326"/>
      <c r="BD8" s="326"/>
      <c r="BE8" s="326"/>
      <c r="BF8" s="326"/>
      <c r="BG8" s="326"/>
      <c r="BH8" s="326"/>
      <c r="BI8" s="326"/>
      <c r="BJ8" s="326"/>
      <c r="BK8" s="326"/>
      <c r="BL8" s="326"/>
      <c r="BM8" s="326"/>
      <c r="BN8" s="326"/>
      <c r="BO8" s="326"/>
      <c r="BP8" s="326"/>
      <c r="BQ8" s="326"/>
      <c r="BR8" s="326"/>
      <c r="BS8" s="326"/>
      <c r="BT8" s="326"/>
      <c r="BU8" s="326"/>
      <c r="BV8" s="326"/>
      <c r="BW8" s="326"/>
      <c r="BX8" s="96"/>
      <c r="BY8" s="96"/>
      <c r="BZ8" s="96"/>
      <c r="CA8" s="96"/>
    </row>
    <row r="9" spans="1:82" ht="72" customHeight="1" x14ac:dyDescent="0.2">
      <c r="A9" s="24"/>
      <c r="B9" s="325"/>
      <c r="C9" s="326"/>
      <c r="D9" s="326"/>
      <c r="E9" s="326"/>
      <c r="F9" s="326"/>
      <c r="G9" s="326"/>
      <c r="H9" s="326"/>
      <c r="I9" s="326"/>
      <c r="J9" s="326"/>
      <c r="K9" s="326"/>
      <c r="L9" s="326"/>
      <c r="M9" s="326"/>
      <c r="N9" s="326"/>
      <c r="O9" s="326"/>
      <c r="P9" s="326"/>
      <c r="Q9" s="326"/>
      <c r="R9" s="326"/>
      <c r="S9" s="326"/>
      <c r="T9" s="326"/>
      <c r="U9" s="326"/>
      <c r="V9" s="326"/>
      <c r="W9" s="326"/>
      <c r="X9" s="326"/>
      <c r="Y9" s="326"/>
      <c r="Z9" s="326"/>
      <c r="AA9" s="326"/>
      <c r="AB9" s="326"/>
      <c r="AC9" s="326"/>
      <c r="AD9" s="326"/>
      <c r="AE9" s="326"/>
      <c r="AF9" s="326"/>
      <c r="AG9" s="326"/>
      <c r="AH9" s="326"/>
      <c r="AI9" s="326"/>
      <c r="AJ9" s="326"/>
      <c r="AK9" s="326"/>
      <c r="AL9" s="326"/>
      <c r="AM9" s="326"/>
      <c r="AN9" s="326"/>
      <c r="AO9" s="326"/>
      <c r="AP9" s="326"/>
      <c r="AQ9" s="326"/>
      <c r="AR9" s="326"/>
      <c r="AS9" s="326"/>
      <c r="AT9" s="326"/>
      <c r="AU9" s="326"/>
      <c r="AV9" s="326"/>
      <c r="AW9" s="326"/>
      <c r="AX9" s="326"/>
      <c r="AY9" s="326"/>
      <c r="AZ9" s="326"/>
      <c r="BA9" s="326"/>
      <c r="BB9" s="326"/>
      <c r="BC9" s="326"/>
      <c r="BD9" s="326"/>
      <c r="BE9" s="326"/>
      <c r="BF9" s="326"/>
      <c r="BG9" s="326"/>
      <c r="BH9" s="326"/>
      <c r="BI9" s="326"/>
      <c r="BJ9" s="326"/>
      <c r="BK9" s="326"/>
      <c r="BL9" s="326"/>
      <c r="BM9" s="326"/>
      <c r="BN9" s="326"/>
      <c r="BO9" s="326"/>
      <c r="BP9" s="326"/>
      <c r="BQ9" s="326"/>
      <c r="BR9" s="326"/>
      <c r="BS9" s="326"/>
      <c r="BT9" s="326"/>
      <c r="BU9" s="326"/>
      <c r="BV9" s="326"/>
      <c r="BW9" s="326"/>
      <c r="BX9" s="96"/>
      <c r="BY9" s="96"/>
      <c r="BZ9" s="96"/>
      <c r="CA9" s="96"/>
    </row>
    <row r="10" spans="1:82" s="29" customFormat="1" ht="5.25" x14ac:dyDescent="0.15">
      <c r="A10" s="31"/>
      <c r="B10" s="106"/>
      <c r="C10" s="106"/>
      <c r="D10" s="106"/>
      <c r="E10" s="106"/>
      <c r="F10" s="106"/>
      <c r="G10" s="106"/>
      <c r="H10" s="106"/>
      <c r="I10" s="106"/>
      <c r="J10" s="106"/>
      <c r="K10" s="106"/>
      <c r="L10" s="106"/>
      <c r="M10" s="106"/>
      <c r="N10" s="106"/>
      <c r="O10" s="106"/>
      <c r="P10" s="106"/>
      <c r="Q10" s="106"/>
      <c r="R10" s="106"/>
      <c r="S10" s="106"/>
      <c r="T10" s="106"/>
      <c r="U10" s="106"/>
      <c r="V10" s="106"/>
      <c r="W10" s="106"/>
      <c r="X10" s="106"/>
      <c r="Y10" s="106"/>
      <c r="Z10" s="106"/>
      <c r="AA10" s="106"/>
      <c r="AB10" s="106"/>
      <c r="AC10" s="106"/>
      <c r="AD10" s="106"/>
      <c r="AE10" s="106"/>
      <c r="AF10" s="106"/>
      <c r="AG10" s="106"/>
      <c r="AH10" s="106"/>
      <c r="AI10" s="106"/>
      <c r="AJ10" s="106"/>
      <c r="AK10" s="106"/>
      <c r="AL10" s="106"/>
      <c r="AM10" s="106"/>
      <c r="AN10" s="106"/>
      <c r="AO10" s="106"/>
      <c r="AP10" s="106"/>
      <c r="AQ10" s="106"/>
      <c r="AR10" s="97"/>
      <c r="AS10" s="97"/>
      <c r="AT10" s="97"/>
      <c r="AU10" s="97"/>
      <c r="AV10" s="97"/>
      <c r="AW10" s="97"/>
      <c r="AX10" s="97"/>
      <c r="AY10" s="97"/>
      <c r="AZ10" s="97"/>
      <c r="BA10" s="97"/>
      <c r="BB10" s="97"/>
      <c r="BC10" s="97"/>
      <c r="BD10" s="97"/>
      <c r="BE10" s="97"/>
      <c r="BF10" s="97"/>
      <c r="BG10" s="97"/>
      <c r="BH10" s="97"/>
      <c r="BI10" s="97"/>
      <c r="BJ10" s="97"/>
      <c r="BK10" s="97"/>
      <c r="BL10" s="97"/>
      <c r="BM10" s="97"/>
      <c r="BN10" s="97"/>
      <c r="BO10" s="97"/>
      <c r="BP10" s="97"/>
      <c r="BQ10" s="97"/>
      <c r="BR10" s="97"/>
      <c r="BS10" s="97"/>
      <c r="BT10" s="97"/>
      <c r="BU10" s="97"/>
      <c r="BV10" s="97"/>
      <c r="BW10" s="97"/>
      <c r="BX10" s="97"/>
      <c r="BY10" s="97"/>
      <c r="BZ10" s="97"/>
      <c r="CA10" s="97"/>
    </row>
    <row r="11" spans="1:82" x14ac:dyDescent="0.2">
      <c r="A11" s="26" t="s">
        <v>99</v>
      </c>
      <c r="B11" s="24"/>
      <c r="C11" s="24"/>
      <c r="D11" s="24"/>
      <c r="E11" s="24"/>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96"/>
      <c r="AS11" s="96"/>
      <c r="AT11" s="96"/>
      <c r="AU11" s="96"/>
      <c r="AV11" s="96"/>
      <c r="AW11" s="96"/>
      <c r="AX11" s="96"/>
      <c r="AY11" s="96"/>
      <c r="AZ11" s="96"/>
      <c r="BA11" s="96"/>
      <c r="BB11" s="96"/>
      <c r="BC11" s="96"/>
      <c r="BD11" s="96"/>
      <c r="BE11" s="96"/>
      <c r="BF11" s="96"/>
      <c r="BG11" s="96"/>
      <c r="BH11" s="96"/>
      <c r="BI11" s="96"/>
      <c r="BJ11" s="96"/>
      <c r="BK11" s="96"/>
      <c r="BL11" s="96"/>
      <c r="BM11" s="96"/>
      <c r="BN11" s="96"/>
      <c r="BO11" s="96"/>
      <c r="BP11" s="96"/>
      <c r="BQ11" s="96"/>
      <c r="BR11" s="96"/>
      <c r="BS11" s="96"/>
      <c r="BT11" s="96"/>
      <c r="BU11" s="96"/>
      <c r="BV11" s="96"/>
      <c r="BW11" s="96"/>
      <c r="BX11" s="96"/>
      <c r="BY11" s="96"/>
      <c r="BZ11" s="96"/>
      <c r="CA11" s="96"/>
    </row>
    <row r="12" spans="1:82" s="29" customFormat="1" ht="5.25" x14ac:dyDescent="0.15">
      <c r="A12" s="27"/>
      <c r="B12" s="31"/>
      <c r="C12" s="31"/>
      <c r="D12" s="31"/>
      <c r="E12" s="31"/>
      <c r="F12" s="31"/>
      <c r="G12" s="31"/>
      <c r="H12" s="31"/>
      <c r="I12" s="31"/>
      <c r="J12" s="31"/>
      <c r="K12" s="31"/>
      <c r="L12" s="31"/>
      <c r="M12" s="31"/>
      <c r="N12" s="31"/>
      <c r="O12" s="31"/>
      <c r="P12" s="31"/>
      <c r="Q12" s="31"/>
      <c r="R12" s="31"/>
      <c r="S12" s="31"/>
      <c r="T12" s="31"/>
      <c r="U12" s="31"/>
      <c r="V12" s="31"/>
      <c r="W12" s="31"/>
      <c r="X12" s="31"/>
      <c r="Y12" s="31"/>
      <c r="Z12" s="31"/>
      <c r="AA12" s="31"/>
      <c r="AB12" s="31"/>
      <c r="AC12" s="31"/>
      <c r="AD12" s="31"/>
      <c r="AE12" s="31"/>
      <c r="AF12" s="31"/>
      <c r="AG12" s="31"/>
      <c r="AH12" s="31"/>
      <c r="AI12" s="31"/>
      <c r="AJ12" s="31"/>
      <c r="AK12" s="31"/>
      <c r="AL12" s="31"/>
      <c r="AM12" s="31"/>
      <c r="AN12" s="31"/>
      <c r="AO12" s="31"/>
      <c r="AP12" s="31"/>
      <c r="AQ12" s="31"/>
      <c r="AR12" s="97"/>
      <c r="AS12" s="97"/>
      <c r="AT12" s="97"/>
      <c r="AU12" s="97"/>
      <c r="AV12" s="97"/>
      <c r="AW12" s="97"/>
      <c r="AX12" s="97"/>
      <c r="AY12" s="97"/>
      <c r="AZ12" s="97"/>
      <c r="BA12" s="97"/>
      <c r="BB12" s="97"/>
      <c r="BC12" s="97"/>
      <c r="BD12" s="97"/>
      <c r="BE12" s="97"/>
      <c r="BF12" s="97"/>
      <c r="BG12" s="97"/>
      <c r="BH12" s="97"/>
      <c r="BI12" s="97"/>
      <c r="BJ12" s="97"/>
      <c r="BK12" s="97"/>
      <c r="BL12" s="97"/>
      <c r="BM12" s="97"/>
      <c r="BN12" s="97"/>
      <c r="BO12" s="97"/>
      <c r="BP12" s="97"/>
      <c r="BQ12" s="97"/>
      <c r="BR12" s="97"/>
      <c r="BS12" s="97"/>
      <c r="BT12" s="97"/>
      <c r="BU12" s="97"/>
      <c r="BV12" s="97"/>
      <c r="BW12" s="97"/>
      <c r="BX12" s="97"/>
      <c r="BY12" s="97"/>
      <c r="BZ12" s="97"/>
      <c r="CA12" s="97"/>
    </row>
    <row r="13" spans="1:82" x14ac:dyDescent="0.2">
      <c r="A13" s="24"/>
      <c r="B13" s="24" t="s">
        <v>375</v>
      </c>
      <c r="C13" s="24"/>
      <c r="D13" s="24"/>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96"/>
      <c r="AS13" s="96"/>
      <c r="AT13" s="96"/>
      <c r="AU13" s="96"/>
      <c r="AV13" s="96"/>
      <c r="AW13" s="96"/>
      <c r="AX13" s="96"/>
      <c r="AY13" s="96"/>
      <c r="AZ13" s="96"/>
      <c r="BA13" s="96"/>
      <c r="BB13" s="96"/>
      <c r="BC13" s="96"/>
      <c r="BD13" s="96"/>
      <c r="BE13" s="96"/>
      <c r="BF13" s="96"/>
      <c r="BG13" s="96"/>
      <c r="BH13" s="96"/>
      <c r="BI13" s="96"/>
      <c r="BJ13" s="96"/>
      <c r="BK13" s="96"/>
      <c r="BL13" s="96"/>
      <c r="BM13" s="96"/>
      <c r="BN13" s="96"/>
      <c r="BO13" s="96"/>
      <c r="BP13" s="96"/>
      <c r="BQ13" s="96"/>
      <c r="BR13" s="96"/>
      <c r="BS13" s="96"/>
      <c r="BT13" s="96"/>
      <c r="BU13" s="96"/>
      <c r="BV13" s="96"/>
      <c r="BW13" s="96"/>
      <c r="BX13" s="96"/>
      <c r="BY13" s="96"/>
      <c r="BZ13" s="96"/>
      <c r="CA13" s="96"/>
    </row>
    <row r="14" spans="1:82" s="29" customFormat="1" ht="5.25" x14ac:dyDescent="0.15">
      <c r="A14" s="31"/>
      <c r="B14" s="28"/>
      <c r="C14" s="28"/>
      <c r="D14" s="28"/>
      <c r="E14" s="28"/>
      <c r="F14" s="28"/>
      <c r="G14" s="28"/>
      <c r="H14" s="28"/>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97"/>
      <c r="AS14" s="97"/>
      <c r="AT14" s="97"/>
      <c r="AU14" s="97"/>
      <c r="AV14" s="97"/>
      <c r="AW14" s="97"/>
      <c r="AX14" s="97"/>
      <c r="AY14" s="97"/>
      <c r="AZ14" s="97"/>
      <c r="BA14" s="97"/>
      <c r="BB14" s="97"/>
      <c r="BC14" s="97"/>
      <c r="BD14" s="97"/>
      <c r="BE14" s="97"/>
      <c r="BF14" s="97"/>
      <c r="BG14" s="97"/>
      <c r="BH14" s="97"/>
      <c r="BI14" s="97"/>
      <c r="BJ14" s="97"/>
      <c r="BK14" s="97"/>
      <c r="BL14" s="97"/>
      <c r="BM14" s="97"/>
      <c r="BN14" s="97"/>
      <c r="BO14" s="97"/>
      <c r="BP14" s="97"/>
      <c r="BQ14" s="97"/>
      <c r="BR14" s="97"/>
      <c r="BS14" s="97"/>
      <c r="BT14" s="97"/>
      <c r="BU14" s="97"/>
      <c r="BV14" s="97"/>
      <c r="BW14" s="97"/>
      <c r="BX14" s="97"/>
      <c r="BY14" s="97"/>
      <c r="BZ14" s="97"/>
      <c r="CA14" s="97"/>
    </row>
    <row r="15" spans="1:82" ht="24" customHeight="1" x14ac:dyDescent="0.2">
      <c r="A15" s="44"/>
      <c r="B15" s="221" t="s">
        <v>62</v>
      </c>
      <c r="C15" s="221"/>
      <c r="D15" s="221"/>
      <c r="E15" s="221"/>
      <c r="F15" s="221"/>
      <c r="G15" s="221"/>
      <c r="H15" s="221"/>
      <c r="I15" s="221"/>
      <c r="J15" s="221"/>
      <c r="K15" s="221"/>
      <c r="L15" s="221"/>
      <c r="M15" s="221"/>
      <c r="N15" s="202" t="s">
        <v>346</v>
      </c>
      <c r="O15" s="203"/>
      <c r="P15" s="203"/>
      <c r="Q15" s="203"/>
      <c r="R15" s="203"/>
      <c r="S15" s="203"/>
      <c r="T15" s="203"/>
      <c r="U15" s="203"/>
      <c r="V15" s="203"/>
      <c r="W15" s="203"/>
      <c r="X15" s="203"/>
      <c r="Y15" s="203"/>
      <c r="Z15" s="203"/>
      <c r="AA15" s="203"/>
      <c r="AB15" s="203"/>
      <c r="AC15" s="203"/>
      <c r="AD15" s="203"/>
      <c r="AE15" s="203"/>
      <c r="AF15" s="203"/>
      <c r="AG15" s="203"/>
      <c r="AH15" s="221" t="s">
        <v>100</v>
      </c>
      <c r="AI15" s="221"/>
      <c r="AJ15" s="221"/>
      <c r="AK15" s="221"/>
      <c r="AL15" s="221"/>
      <c r="AM15" s="221"/>
      <c r="AN15" s="221"/>
      <c r="AO15" s="221"/>
      <c r="AP15" s="221"/>
      <c r="AQ15" s="221"/>
      <c r="AR15" s="221"/>
      <c r="AS15" s="221"/>
      <c r="AT15" s="221"/>
      <c r="AU15" s="221"/>
      <c r="AV15" s="221"/>
      <c r="AW15" s="221"/>
      <c r="AX15" s="221"/>
      <c r="AY15" s="221"/>
      <c r="AZ15" s="221"/>
      <c r="BA15" s="221"/>
      <c r="BB15" s="221"/>
      <c r="BC15" s="221"/>
      <c r="BD15" s="221" t="s">
        <v>357</v>
      </c>
      <c r="BE15" s="221"/>
      <c r="BF15" s="221"/>
      <c r="BG15" s="221"/>
      <c r="BH15" s="221"/>
      <c r="BI15" s="221"/>
      <c r="BJ15" s="221"/>
      <c r="BK15" s="221"/>
      <c r="BL15" s="221"/>
      <c r="BM15" s="221"/>
      <c r="BN15" s="221"/>
      <c r="BO15" s="221"/>
      <c r="BP15" s="221"/>
      <c r="BQ15" s="221"/>
      <c r="BR15" s="221"/>
      <c r="BS15" s="221"/>
      <c r="BT15" s="221"/>
      <c r="BU15" s="221"/>
      <c r="BV15" s="221"/>
      <c r="BW15" s="203" t="s">
        <v>345</v>
      </c>
      <c r="BX15" s="203"/>
      <c r="BY15" s="203"/>
      <c r="BZ15" s="204"/>
      <c r="CA15" s="202" t="s">
        <v>419</v>
      </c>
      <c r="CB15" s="203"/>
      <c r="CC15" s="203"/>
      <c r="CD15" s="204"/>
    </row>
    <row r="16" spans="1:82" ht="60" customHeight="1" x14ac:dyDescent="0.2">
      <c r="A16" s="44"/>
      <c r="B16" s="221"/>
      <c r="C16" s="221"/>
      <c r="D16" s="221"/>
      <c r="E16" s="221"/>
      <c r="F16" s="221"/>
      <c r="G16" s="221"/>
      <c r="H16" s="221"/>
      <c r="I16" s="221"/>
      <c r="J16" s="221"/>
      <c r="K16" s="221"/>
      <c r="L16" s="221"/>
      <c r="M16" s="221"/>
      <c r="N16" s="300" t="s">
        <v>352</v>
      </c>
      <c r="O16" s="300"/>
      <c r="P16" s="300"/>
      <c r="Q16" s="300"/>
      <c r="R16" s="300"/>
      <c r="S16" s="241" t="s">
        <v>348</v>
      </c>
      <c r="T16" s="242"/>
      <c r="U16" s="242"/>
      <c r="V16" s="243"/>
      <c r="W16" s="241" t="s">
        <v>349</v>
      </c>
      <c r="X16" s="242"/>
      <c r="Y16" s="242"/>
      <c r="Z16" s="242"/>
      <c r="AA16" s="243"/>
      <c r="AB16" s="300" t="s">
        <v>350</v>
      </c>
      <c r="AC16" s="300"/>
      <c r="AD16" s="300"/>
      <c r="AE16" s="300"/>
      <c r="AF16" s="300"/>
      <c r="AG16" s="300"/>
      <c r="AH16" s="300" t="s">
        <v>352</v>
      </c>
      <c r="AI16" s="300"/>
      <c r="AJ16" s="300"/>
      <c r="AK16" s="300"/>
      <c r="AL16" s="300"/>
      <c r="AM16" s="300" t="s">
        <v>348</v>
      </c>
      <c r="AN16" s="300"/>
      <c r="AO16" s="300"/>
      <c r="AP16" s="300"/>
      <c r="AQ16" s="300"/>
      <c r="AR16" s="241" t="s">
        <v>349</v>
      </c>
      <c r="AS16" s="242"/>
      <c r="AT16" s="242"/>
      <c r="AU16" s="242"/>
      <c r="AV16" s="242"/>
      <c r="AW16" s="241" t="s">
        <v>351</v>
      </c>
      <c r="AX16" s="242"/>
      <c r="AY16" s="242"/>
      <c r="AZ16" s="242"/>
      <c r="BA16" s="242"/>
      <c r="BB16" s="242"/>
      <c r="BC16" s="243"/>
      <c r="BD16" s="300" t="s">
        <v>352</v>
      </c>
      <c r="BE16" s="300"/>
      <c r="BF16" s="300"/>
      <c r="BG16" s="300"/>
      <c r="BH16" s="300"/>
      <c r="BI16" s="241" t="s">
        <v>450</v>
      </c>
      <c r="BJ16" s="242"/>
      <c r="BK16" s="242"/>
      <c r="BL16" s="242"/>
      <c r="BM16" s="243"/>
      <c r="BN16" s="300" t="s">
        <v>349</v>
      </c>
      <c r="BO16" s="300"/>
      <c r="BP16" s="300"/>
      <c r="BQ16" s="300"/>
      <c r="BR16" s="242" t="s">
        <v>451</v>
      </c>
      <c r="BS16" s="242"/>
      <c r="BT16" s="242"/>
      <c r="BU16" s="242"/>
      <c r="BV16" s="243"/>
      <c r="BW16" s="66" t="s">
        <v>353</v>
      </c>
      <c r="BX16" s="67" t="s">
        <v>422</v>
      </c>
      <c r="BY16" s="67" t="s">
        <v>354</v>
      </c>
      <c r="BZ16" s="67" t="s">
        <v>355</v>
      </c>
      <c r="CA16" s="64" t="s">
        <v>353</v>
      </c>
      <c r="CB16" s="67" t="s">
        <v>422</v>
      </c>
      <c r="CC16" s="67" t="s">
        <v>354</v>
      </c>
      <c r="CD16" s="67" t="s">
        <v>355</v>
      </c>
    </row>
    <row r="17" spans="1:82" x14ac:dyDescent="0.2">
      <c r="A17" s="38"/>
      <c r="B17" s="195" t="s">
        <v>27</v>
      </c>
      <c r="C17" s="195"/>
      <c r="D17" s="195" t="s">
        <v>102</v>
      </c>
      <c r="E17" s="195"/>
      <c r="F17" s="195"/>
      <c r="G17" s="195"/>
      <c r="H17" s="195"/>
      <c r="I17" s="195"/>
      <c r="J17" s="195"/>
      <c r="K17" s="195"/>
      <c r="L17" s="195"/>
      <c r="M17" s="195"/>
      <c r="N17" s="284"/>
      <c r="O17" s="284"/>
      <c r="P17" s="284"/>
      <c r="Q17" s="284"/>
      <c r="R17" s="284"/>
      <c r="S17" s="322"/>
      <c r="T17" s="323"/>
      <c r="U17" s="323"/>
      <c r="V17" s="324"/>
      <c r="W17" s="239"/>
      <c r="X17" s="210"/>
      <c r="Y17" s="210"/>
      <c r="Z17" s="210"/>
      <c r="AA17" s="211"/>
      <c r="AB17" s="205">
        <f>N17*S17*W17</f>
        <v>0</v>
      </c>
      <c r="AC17" s="206"/>
      <c r="AD17" s="206"/>
      <c r="AE17" s="206"/>
      <c r="AF17" s="206"/>
      <c r="AG17" s="207"/>
      <c r="AH17" s="422"/>
      <c r="AI17" s="422"/>
      <c r="AJ17" s="422"/>
      <c r="AK17" s="422"/>
      <c r="AL17" s="422"/>
      <c r="AM17" s="422"/>
      <c r="AN17" s="422"/>
      <c r="AO17" s="422"/>
      <c r="AP17" s="422"/>
      <c r="AQ17" s="422"/>
      <c r="AR17" s="194"/>
      <c r="AS17" s="194"/>
      <c r="AT17" s="194"/>
      <c r="AU17" s="194"/>
      <c r="AV17" s="194"/>
      <c r="AW17" s="239">
        <f>AH17*AM17*AR17</f>
        <v>0</v>
      </c>
      <c r="AX17" s="210"/>
      <c r="AY17" s="210"/>
      <c r="AZ17" s="210"/>
      <c r="BA17" s="210"/>
      <c r="BB17" s="210"/>
      <c r="BC17" s="211"/>
      <c r="BD17" s="322"/>
      <c r="BE17" s="323"/>
      <c r="BF17" s="323"/>
      <c r="BG17" s="323"/>
      <c r="BH17" s="324"/>
      <c r="BI17" s="316"/>
      <c r="BJ17" s="317"/>
      <c r="BK17" s="317"/>
      <c r="BL17" s="317"/>
      <c r="BM17" s="318"/>
      <c r="BN17" s="205"/>
      <c r="BO17" s="206"/>
      <c r="BP17" s="206"/>
      <c r="BQ17" s="207"/>
      <c r="BR17" s="239">
        <f>BD17*BI17*BN17</f>
        <v>0</v>
      </c>
      <c r="BS17" s="210"/>
      <c r="BT17" s="210"/>
      <c r="BU17" s="210"/>
      <c r="BV17" s="211"/>
      <c r="BW17" s="175"/>
      <c r="BX17" s="174"/>
      <c r="BY17" s="65"/>
      <c r="BZ17" s="59">
        <f>BW17*BX17*BY17</f>
        <v>0</v>
      </c>
      <c r="CA17" s="174"/>
      <c r="CB17" s="170"/>
      <c r="CC17" s="54"/>
      <c r="CD17" s="54">
        <f>CA17*CB17*CC17</f>
        <v>0</v>
      </c>
    </row>
    <row r="18" spans="1:82" x14ac:dyDescent="0.2">
      <c r="A18" s="38"/>
      <c r="B18" s="195" t="s">
        <v>28</v>
      </c>
      <c r="C18" s="195"/>
      <c r="D18" s="195" t="s">
        <v>103</v>
      </c>
      <c r="E18" s="195"/>
      <c r="F18" s="195"/>
      <c r="G18" s="195"/>
      <c r="H18" s="195"/>
      <c r="I18" s="195"/>
      <c r="J18" s="195"/>
      <c r="K18" s="195"/>
      <c r="L18" s="195"/>
      <c r="M18" s="195"/>
      <c r="N18" s="284"/>
      <c r="O18" s="284"/>
      <c r="P18" s="284"/>
      <c r="Q18" s="284"/>
      <c r="R18" s="284"/>
      <c r="S18" s="322"/>
      <c r="T18" s="323"/>
      <c r="U18" s="323"/>
      <c r="V18" s="324"/>
      <c r="W18" s="239"/>
      <c r="X18" s="210"/>
      <c r="Y18" s="210"/>
      <c r="Z18" s="210"/>
      <c r="AA18" s="211"/>
      <c r="AB18" s="205">
        <f t="shared" ref="AB18:AB28" si="0">N18*S18*W18</f>
        <v>0</v>
      </c>
      <c r="AC18" s="206"/>
      <c r="AD18" s="206"/>
      <c r="AE18" s="206"/>
      <c r="AF18" s="206"/>
      <c r="AG18" s="207"/>
      <c r="AH18" s="422"/>
      <c r="AI18" s="422"/>
      <c r="AJ18" s="422"/>
      <c r="AK18" s="422"/>
      <c r="AL18" s="422"/>
      <c r="AM18" s="422"/>
      <c r="AN18" s="422"/>
      <c r="AO18" s="422"/>
      <c r="AP18" s="422"/>
      <c r="AQ18" s="422"/>
      <c r="AR18" s="194"/>
      <c r="AS18" s="194"/>
      <c r="AT18" s="194"/>
      <c r="AU18" s="194"/>
      <c r="AV18" s="194"/>
      <c r="AW18" s="239">
        <f t="shared" ref="AW18:AW28" si="1">AH18*AM18*AR18</f>
        <v>0</v>
      </c>
      <c r="AX18" s="210"/>
      <c r="AY18" s="210"/>
      <c r="AZ18" s="210"/>
      <c r="BA18" s="210"/>
      <c r="BB18" s="210"/>
      <c r="BC18" s="211"/>
      <c r="BD18" s="322"/>
      <c r="BE18" s="323"/>
      <c r="BF18" s="323"/>
      <c r="BG18" s="323"/>
      <c r="BH18" s="324"/>
      <c r="BI18" s="316"/>
      <c r="BJ18" s="317"/>
      <c r="BK18" s="317"/>
      <c r="BL18" s="317"/>
      <c r="BM18" s="318"/>
      <c r="BN18" s="205"/>
      <c r="BO18" s="206"/>
      <c r="BP18" s="206"/>
      <c r="BQ18" s="207"/>
      <c r="BR18" s="239">
        <f t="shared" ref="BR18:BR28" si="2">BD18*BI18*BN18</f>
        <v>0</v>
      </c>
      <c r="BS18" s="210"/>
      <c r="BT18" s="210"/>
      <c r="BU18" s="210"/>
      <c r="BV18" s="211"/>
      <c r="BW18" s="175"/>
      <c r="BX18" s="174"/>
      <c r="BY18" s="65"/>
      <c r="BZ18" s="59">
        <f t="shared" ref="BZ18:BZ28" si="3">BW18*BX18*BY18</f>
        <v>0</v>
      </c>
      <c r="CA18" s="174"/>
      <c r="CB18" s="170"/>
      <c r="CC18" s="54"/>
      <c r="CD18" s="54">
        <f t="shared" ref="CD18:CD28" si="4">CA18*CB18*CC18</f>
        <v>0</v>
      </c>
    </row>
    <row r="19" spans="1:82" x14ac:dyDescent="0.2">
      <c r="A19" s="38"/>
      <c r="B19" s="195" t="s">
        <v>29</v>
      </c>
      <c r="C19" s="195"/>
      <c r="D19" s="195" t="s">
        <v>104</v>
      </c>
      <c r="E19" s="195"/>
      <c r="F19" s="195"/>
      <c r="G19" s="195"/>
      <c r="H19" s="195"/>
      <c r="I19" s="195"/>
      <c r="J19" s="195"/>
      <c r="K19" s="195"/>
      <c r="L19" s="195"/>
      <c r="M19" s="195"/>
      <c r="N19" s="284"/>
      <c r="O19" s="284"/>
      <c r="P19" s="284"/>
      <c r="Q19" s="284"/>
      <c r="R19" s="284"/>
      <c r="S19" s="322"/>
      <c r="T19" s="323"/>
      <c r="U19" s="323"/>
      <c r="V19" s="324"/>
      <c r="W19" s="239"/>
      <c r="X19" s="210"/>
      <c r="Y19" s="210"/>
      <c r="Z19" s="210"/>
      <c r="AA19" s="211"/>
      <c r="AB19" s="205">
        <f t="shared" si="0"/>
        <v>0</v>
      </c>
      <c r="AC19" s="206"/>
      <c r="AD19" s="206"/>
      <c r="AE19" s="206"/>
      <c r="AF19" s="206"/>
      <c r="AG19" s="207"/>
      <c r="AH19" s="422"/>
      <c r="AI19" s="422"/>
      <c r="AJ19" s="422"/>
      <c r="AK19" s="422"/>
      <c r="AL19" s="422"/>
      <c r="AM19" s="422"/>
      <c r="AN19" s="422"/>
      <c r="AO19" s="422"/>
      <c r="AP19" s="422"/>
      <c r="AQ19" s="422"/>
      <c r="AR19" s="194"/>
      <c r="AS19" s="194"/>
      <c r="AT19" s="194"/>
      <c r="AU19" s="194"/>
      <c r="AV19" s="194"/>
      <c r="AW19" s="239">
        <f t="shared" si="1"/>
        <v>0</v>
      </c>
      <c r="AX19" s="210"/>
      <c r="AY19" s="210"/>
      <c r="AZ19" s="210"/>
      <c r="BA19" s="210"/>
      <c r="BB19" s="210"/>
      <c r="BC19" s="211"/>
      <c r="BD19" s="322"/>
      <c r="BE19" s="323"/>
      <c r="BF19" s="323"/>
      <c r="BG19" s="323"/>
      <c r="BH19" s="324"/>
      <c r="BI19" s="316"/>
      <c r="BJ19" s="317"/>
      <c r="BK19" s="317"/>
      <c r="BL19" s="317"/>
      <c r="BM19" s="318"/>
      <c r="BN19" s="205"/>
      <c r="BO19" s="206"/>
      <c r="BP19" s="206"/>
      <c r="BQ19" s="207"/>
      <c r="BR19" s="239">
        <f t="shared" si="2"/>
        <v>0</v>
      </c>
      <c r="BS19" s="210"/>
      <c r="BT19" s="210"/>
      <c r="BU19" s="210"/>
      <c r="BV19" s="211"/>
      <c r="BW19" s="175"/>
      <c r="BX19" s="174"/>
      <c r="BY19" s="65"/>
      <c r="BZ19" s="59">
        <f t="shared" si="3"/>
        <v>0</v>
      </c>
      <c r="CA19" s="174"/>
      <c r="CB19" s="170"/>
      <c r="CC19" s="54"/>
      <c r="CD19" s="54">
        <f t="shared" si="4"/>
        <v>0</v>
      </c>
    </row>
    <row r="20" spans="1:82" x14ac:dyDescent="0.2">
      <c r="A20" s="38"/>
      <c r="B20" s="195" t="s">
        <v>44</v>
      </c>
      <c r="C20" s="195"/>
      <c r="D20" s="195" t="s">
        <v>105</v>
      </c>
      <c r="E20" s="195"/>
      <c r="F20" s="195"/>
      <c r="G20" s="195"/>
      <c r="H20" s="195"/>
      <c r="I20" s="195"/>
      <c r="J20" s="195"/>
      <c r="K20" s="195"/>
      <c r="L20" s="195"/>
      <c r="M20" s="195"/>
      <c r="N20" s="284"/>
      <c r="O20" s="284"/>
      <c r="P20" s="284"/>
      <c r="Q20" s="284"/>
      <c r="R20" s="284"/>
      <c r="S20" s="322"/>
      <c r="T20" s="323"/>
      <c r="U20" s="323"/>
      <c r="V20" s="324"/>
      <c r="W20" s="239"/>
      <c r="X20" s="210"/>
      <c r="Y20" s="210"/>
      <c r="Z20" s="210"/>
      <c r="AA20" s="211"/>
      <c r="AB20" s="205">
        <f t="shared" si="0"/>
        <v>0</v>
      </c>
      <c r="AC20" s="206"/>
      <c r="AD20" s="206"/>
      <c r="AE20" s="206"/>
      <c r="AF20" s="206"/>
      <c r="AG20" s="207"/>
      <c r="AH20" s="422"/>
      <c r="AI20" s="422"/>
      <c r="AJ20" s="422"/>
      <c r="AK20" s="422"/>
      <c r="AL20" s="422"/>
      <c r="AM20" s="422"/>
      <c r="AN20" s="422"/>
      <c r="AO20" s="422"/>
      <c r="AP20" s="422"/>
      <c r="AQ20" s="422"/>
      <c r="AR20" s="194"/>
      <c r="AS20" s="194"/>
      <c r="AT20" s="194"/>
      <c r="AU20" s="194"/>
      <c r="AV20" s="194"/>
      <c r="AW20" s="239">
        <f t="shared" si="1"/>
        <v>0</v>
      </c>
      <c r="AX20" s="210"/>
      <c r="AY20" s="210"/>
      <c r="AZ20" s="210"/>
      <c r="BA20" s="210"/>
      <c r="BB20" s="210"/>
      <c r="BC20" s="211"/>
      <c r="BD20" s="322"/>
      <c r="BE20" s="323"/>
      <c r="BF20" s="323"/>
      <c r="BG20" s="323"/>
      <c r="BH20" s="324"/>
      <c r="BI20" s="316"/>
      <c r="BJ20" s="317"/>
      <c r="BK20" s="317"/>
      <c r="BL20" s="317"/>
      <c r="BM20" s="318"/>
      <c r="BN20" s="205"/>
      <c r="BO20" s="206"/>
      <c r="BP20" s="206"/>
      <c r="BQ20" s="207"/>
      <c r="BR20" s="239">
        <f t="shared" si="2"/>
        <v>0</v>
      </c>
      <c r="BS20" s="210"/>
      <c r="BT20" s="210"/>
      <c r="BU20" s="210"/>
      <c r="BV20" s="211"/>
      <c r="BW20" s="175"/>
      <c r="BX20" s="174"/>
      <c r="BY20" s="65"/>
      <c r="BZ20" s="59">
        <f t="shared" si="3"/>
        <v>0</v>
      </c>
      <c r="CA20" s="174"/>
      <c r="CB20" s="170"/>
      <c r="CC20" s="54"/>
      <c r="CD20" s="54">
        <f t="shared" si="4"/>
        <v>0</v>
      </c>
    </row>
    <row r="21" spans="1:82" x14ac:dyDescent="0.2">
      <c r="A21" s="38"/>
      <c r="B21" s="195" t="s">
        <v>45</v>
      </c>
      <c r="C21" s="195"/>
      <c r="D21" s="195" t="s">
        <v>106</v>
      </c>
      <c r="E21" s="195"/>
      <c r="F21" s="195"/>
      <c r="G21" s="195"/>
      <c r="H21" s="195"/>
      <c r="I21" s="195"/>
      <c r="J21" s="195"/>
      <c r="K21" s="195"/>
      <c r="L21" s="195"/>
      <c r="M21" s="195"/>
      <c r="N21" s="284"/>
      <c r="O21" s="284"/>
      <c r="P21" s="284"/>
      <c r="Q21" s="284"/>
      <c r="R21" s="284"/>
      <c r="S21" s="322"/>
      <c r="T21" s="323"/>
      <c r="U21" s="323"/>
      <c r="V21" s="324"/>
      <c r="W21" s="239"/>
      <c r="X21" s="210"/>
      <c r="Y21" s="210"/>
      <c r="Z21" s="210"/>
      <c r="AA21" s="211"/>
      <c r="AB21" s="205">
        <f t="shared" si="0"/>
        <v>0</v>
      </c>
      <c r="AC21" s="206"/>
      <c r="AD21" s="206"/>
      <c r="AE21" s="206"/>
      <c r="AF21" s="206"/>
      <c r="AG21" s="207"/>
      <c r="AH21" s="422"/>
      <c r="AI21" s="422"/>
      <c r="AJ21" s="422"/>
      <c r="AK21" s="422"/>
      <c r="AL21" s="422"/>
      <c r="AM21" s="422"/>
      <c r="AN21" s="422"/>
      <c r="AO21" s="422"/>
      <c r="AP21" s="422"/>
      <c r="AQ21" s="422"/>
      <c r="AR21" s="194"/>
      <c r="AS21" s="194"/>
      <c r="AT21" s="194"/>
      <c r="AU21" s="194"/>
      <c r="AV21" s="194"/>
      <c r="AW21" s="239">
        <f t="shared" si="1"/>
        <v>0</v>
      </c>
      <c r="AX21" s="210"/>
      <c r="AY21" s="210"/>
      <c r="AZ21" s="210"/>
      <c r="BA21" s="210"/>
      <c r="BB21" s="210"/>
      <c r="BC21" s="211"/>
      <c r="BD21" s="322"/>
      <c r="BE21" s="323"/>
      <c r="BF21" s="323"/>
      <c r="BG21" s="323"/>
      <c r="BH21" s="324"/>
      <c r="BI21" s="316"/>
      <c r="BJ21" s="317"/>
      <c r="BK21" s="317"/>
      <c r="BL21" s="317"/>
      <c r="BM21" s="318"/>
      <c r="BN21" s="205"/>
      <c r="BO21" s="206"/>
      <c r="BP21" s="206"/>
      <c r="BQ21" s="207"/>
      <c r="BR21" s="239">
        <f t="shared" si="2"/>
        <v>0</v>
      </c>
      <c r="BS21" s="210"/>
      <c r="BT21" s="210"/>
      <c r="BU21" s="210"/>
      <c r="BV21" s="211"/>
      <c r="BW21" s="175"/>
      <c r="BX21" s="174"/>
      <c r="BY21" s="65"/>
      <c r="BZ21" s="59">
        <f t="shared" si="3"/>
        <v>0</v>
      </c>
      <c r="CA21" s="174"/>
      <c r="CB21" s="170"/>
      <c r="CC21" s="54"/>
      <c r="CD21" s="54">
        <f t="shared" si="4"/>
        <v>0</v>
      </c>
    </row>
    <row r="22" spans="1:82" x14ac:dyDescent="0.2">
      <c r="A22" s="38"/>
      <c r="B22" s="195" t="s">
        <v>46</v>
      </c>
      <c r="C22" s="195"/>
      <c r="D22" s="195" t="s">
        <v>107</v>
      </c>
      <c r="E22" s="195"/>
      <c r="F22" s="195"/>
      <c r="G22" s="195"/>
      <c r="H22" s="195"/>
      <c r="I22" s="195"/>
      <c r="J22" s="195"/>
      <c r="K22" s="195"/>
      <c r="L22" s="195"/>
      <c r="M22" s="195"/>
      <c r="N22" s="284"/>
      <c r="O22" s="284"/>
      <c r="P22" s="284"/>
      <c r="Q22" s="284"/>
      <c r="R22" s="284"/>
      <c r="S22" s="322"/>
      <c r="T22" s="323"/>
      <c r="U22" s="323"/>
      <c r="V22" s="324"/>
      <c r="W22" s="239"/>
      <c r="X22" s="210"/>
      <c r="Y22" s="210"/>
      <c r="Z22" s="210"/>
      <c r="AA22" s="211"/>
      <c r="AB22" s="205">
        <f t="shared" si="0"/>
        <v>0</v>
      </c>
      <c r="AC22" s="206"/>
      <c r="AD22" s="206"/>
      <c r="AE22" s="206"/>
      <c r="AF22" s="206"/>
      <c r="AG22" s="207"/>
      <c r="AH22" s="422"/>
      <c r="AI22" s="422"/>
      <c r="AJ22" s="422"/>
      <c r="AK22" s="422"/>
      <c r="AL22" s="422"/>
      <c r="AM22" s="422"/>
      <c r="AN22" s="422"/>
      <c r="AO22" s="422"/>
      <c r="AP22" s="422"/>
      <c r="AQ22" s="422"/>
      <c r="AR22" s="194"/>
      <c r="AS22" s="194"/>
      <c r="AT22" s="194"/>
      <c r="AU22" s="194"/>
      <c r="AV22" s="194"/>
      <c r="AW22" s="239">
        <f t="shared" si="1"/>
        <v>0</v>
      </c>
      <c r="AX22" s="210"/>
      <c r="AY22" s="210"/>
      <c r="AZ22" s="210"/>
      <c r="BA22" s="210"/>
      <c r="BB22" s="210"/>
      <c r="BC22" s="211"/>
      <c r="BD22" s="322"/>
      <c r="BE22" s="323"/>
      <c r="BF22" s="323"/>
      <c r="BG22" s="323"/>
      <c r="BH22" s="324"/>
      <c r="BI22" s="316"/>
      <c r="BJ22" s="317"/>
      <c r="BK22" s="317"/>
      <c r="BL22" s="317"/>
      <c r="BM22" s="318"/>
      <c r="BN22" s="205"/>
      <c r="BO22" s="206"/>
      <c r="BP22" s="206"/>
      <c r="BQ22" s="207"/>
      <c r="BR22" s="239">
        <f t="shared" si="2"/>
        <v>0</v>
      </c>
      <c r="BS22" s="210"/>
      <c r="BT22" s="210"/>
      <c r="BU22" s="210"/>
      <c r="BV22" s="211"/>
      <c r="BW22" s="175"/>
      <c r="BX22" s="174"/>
      <c r="BY22" s="65"/>
      <c r="BZ22" s="59">
        <f t="shared" si="3"/>
        <v>0</v>
      </c>
      <c r="CA22" s="174"/>
      <c r="CB22" s="170"/>
      <c r="CC22" s="54"/>
      <c r="CD22" s="54">
        <f t="shared" si="4"/>
        <v>0</v>
      </c>
    </row>
    <row r="23" spans="1:82" x14ac:dyDescent="0.2">
      <c r="A23" s="38"/>
      <c r="B23" s="195" t="s">
        <v>54</v>
      </c>
      <c r="C23" s="195"/>
      <c r="D23" s="195" t="s">
        <v>108</v>
      </c>
      <c r="E23" s="195"/>
      <c r="F23" s="195"/>
      <c r="G23" s="195"/>
      <c r="H23" s="195"/>
      <c r="I23" s="195"/>
      <c r="J23" s="195"/>
      <c r="K23" s="195"/>
      <c r="L23" s="195"/>
      <c r="M23" s="195"/>
      <c r="N23" s="284"/>
      <c r="O23" s="284"/>
      <c r="P23" s="284"/>
      <c r="Q23" s="284"/>
      <c r="R23" s="284"/>
      <c r="S23" s="322"/>
      <c r="T23" s="323"/>
      <c r="U23" s="323"/>
      <c r="V23" s="324"/>
      <c r="W23" s="239"/>
      <c r="X23" s="210"/>
      <c r="Y23" s="210"/>
      <c r="Z23" s="210"/>
      <c r="AA23" s="211"/>
      <c r="AB23" s="205">
        <f t="shared" si="0"/>
        <v>0</v>
      </c>
      <c r="AC23" s="206"/>
      <c r="AD23" s="206"/>
      <c r="AE23" s="206"/>
      <c r="AF23" s="206"/>
      <c r="AG23" s="207"/>
      <c r="AH23" s="422"/>
      <c r="AI23" s="422"/>
      <c r="AJ23" s="422"/>
      <c r="AK23" s="422"/>
      <c r="AL23" s="422"/>
      <c r="AM23" s="422"/>
      <c r="AN23" s="422"/>
      <c r="AO23" s="422"/>
      <c r="AP23" s="422"/>
      <c r="AQ23" s="422"/>
      <c r="AR23" s="194"/>
      <c r="AS23" s="194"/>
      <c r="AT23" s="194"/>
      <c r="AU23" s="194"/>
      <c r="AV23" s="194"/>
      <c r="AW23" s="239">
        <f t="shared" si="1"/>
        <v>0</v>
      </c>
      <c r="AX23" s="210"/>
      <c r="AY23" s="210"/>
      <c r="AZ23" s="210"/>
      <c r="BA23" s="210"/>
      <c r="BB23" s="210"/>
      <c r="BC23" s="211"/>
      <c r="BD23" s="322"/>
      <c r="BE23" s="323"/>
      <c r="BF23" s="323"/>
      <c r="BG23" s="323"/>
      <c r="BH23" s="324"/>
      <c r="BI23" s="316"/>
      <c r="BJ23" s="317"/>
      <c r="BK23" s="317"/>
      <c r="BL23" s="317"/>
      <c r="BM23" s="318"/>
      <c r="BN23" s="205"/>
      <c r="BO23" s="206"/>
      <c r="BP23" s="206"/>
      <c r="BQ23" s="207"/>
      <c r="BR23" s="239">
        <f t="shared" si="2"/>
        <v>0</v>
      </c>
      <c r="BS23" s="210"/>
      <c r="BT23" s="210"/>
      <c r="BU23" s="210"/>
      <c r="BV23" s="211"/>
      <c r="BW23" s="175"/>
      <c r="BX23" s="174"/>
      <c r="BY23" s="65"/>
      <c r="BZ23" s="59">
        <f t="shared" si="3"/>
        <v>0</v>
      </c>
      <c r="CA23" s="174"/>
      <c r="CB23" s="170"/>
      <c r="CC23" s="54"/>
      <c r="CD23" s="54">
        <f t="shared" si="4"/>
        <v>0</v>
      </c>
    </row>
    <row r="24" spans="1:82" x14ac:dyDescent="0.2">
      <c r="A24" s="38"/>
      <c r="B24" s="195" t="s">
        <v>55</v>
      </c>
      <c r="C24" s="195"/>
      <c r="D24" s="195" t="s">
        <v>109</v>
      </c>
      <c r="E24" s="195"/>
      <c r="F24" s="195"/>
      <c r="G24" s="195"/>
      <c r="H24" s="195"/>
      <c r="I24" s="195"/>
      <c r="J24" s="195"/>
      <c r="K24" s="195"/>
      <c r="L24" s="195"/>
      <c r="M24" s="195"/>
      <c r="N24" s="284"/>
      <c r="O24" s="284"/>
      <c r="P24" s="284"/>
      <c r="Q24" s="284"/>
      <c r="R24" s="284"/>
      <c r="S24" s="322"/>
      <c r="T24" s="323"/>
      <c r="U24" s="323"/>
      <c r="V24" s="324"/>
      <c r="W24" s="239"/>
      <c r="X24" s="210"/>
      <c r="Y24" s="210"/>
      <c r="Z24" s="210"/>
      <c r="AA24" s="211"/>
      <c r="AB24" s="205">
        <f t="shared" si="0"/>
        <v>0</v>
      </c>
      <c r="AC24" s="206"/>
      <c r="AD24" s="206"/>
      <c r="AE24" s="206"/>
      <c r="AF24" s="206"/>
      <c r="AG24" s="207"/>
      <c r="AH24" s="422"/>
      <c r="AI24" s="422"/>
      <c r="AJ24" s="422"/>
      <c r="AK24" s="422"/>
      <c r="AL24" s="422"/>
      <c r="AM24" s="422"/>
      <c r="AN24" s="422"/>
      <c r="AO24" s="422"/>
      <c r="AP24" s="422"/>
      <c r="AQ24" s="422"/>
      <c r="AR24" s="194"/>
      <c r="AS24" s="194"/>
      <c r="AT24" s="194"/>
      <c r="AU24" s="194"/>
      <c r="AV24" s="194"/>
      <c r="AW24" s="239">
        <f t="shared" si="1"/>
        <v>0</v>
      </c>
      <c r="AX24" s="210"/>
      <c r="AY24" s="210"/>
      <c r="AZ24" s="210"/>
      <c r="BA24" s="210"/>
      <c r="BB24" s="210"/>
      <c r="BC24" s="211"/>
      <c r="BD24" s="322"/>
      <c r="BE24" s="323"/>
      <c r="BF24" s="323"/>
      <c r="BG24" s="323"/>
      <c r="BH24" s="324"/>
      <c r="BI24" s="316"/>
      <c r="BJ24" s="317"/>
      <c r="BK24" s="317"/>
      <c r="BL24" s="317"/>
      <c r="BM24" s="318"/>
      <c r="BN24" s="205"/>
      <c r="BO24" s="206"/>
      <c r="BP24" s="206"/>
      <c r="BQ24" s="207"/>
      <c r="BR24" s="239">
        <f t="shared" si="2"/>
        <v>0</v>
      </c>
      <c r="BS24" s="210"/>
      <c r="BT24" s="210"/>
      <c r="BU24" s="210"/>
      <c r="BV24" s="211"/>
      <c r="BW24" s="175"/>
      <c r="BX24" s="174"/>
      <c r="BY24" s="65"/>
      <c r="BZ24" s="59">
        <f t="shared" si="3"/>
        <v>0</v>
      </c>
      <c r="CA24" s="174"/>
      <c r="CB24" s="170"/>
      <c r="CC24" s="54"/>
      <c r="CD24" s="54">
        <f t="shared" si="4"/>
        <v>0</v>
      </c>
    </row>
    <row r="25" spans="1:82" x14ac:dyDescent="0.2">
      <c r="A25" s="38"/>
      <c r="B25" s="195" t="s">
        <v>56</v>
      </c>
      <c r="C25" s="195"/>
      <c r="D25" s="195" t="s">
        <v>110</v>
      </c>
      <c r="E25" s="195"/>
      <c r="F25" s="195"/>
      <c r="G25" s="195"/>
      <c r="H25" s="195"/>
      <c r="I25" s="195"/>
      <c r="J25" s="195"/>
      <c r="K25" s="195"/>
      <c r="L25" s="195"/>
      <c r="M25" s="195"/>
      <c r="N25" s="284"/>
      <c r="O25" s="284"/>
      <c r="P25" s="284"/>
      <c r="Q25" s="284"/>
      <c r="R25" s="284"/>
      <c r="S25" s="322"/>
      <c r="T25" s="323"/>
      <c r="U25" s="323"/>
      <c r="V25" s="324"/>
      <c r="W25" s="239"/>
      <c r="X25" s="210"/>
      <c r="Y25" s="210"/>
      <c r="Z25" s="210"/>
      <c r="AA25" s="211"/>
      <c r="AB25" s="205">
        <f t="shared" si="0"/>
        <v>0</v>
      </c>
      <c r="AC25" s="206"/>
      <c r="AD25" s="206"/>
      <c r="AE25" s="206"/>
      <c r="AF25" s="206"/>
      <c r="AG25" s="207"/>
      <c r="AH25" s="422"/>
      <c r="AI25" s="422"/>
      <c r="AJ25" s="422"/>
      <c r="AK25" s="422"/>
      <c r="AL25" s="422"/>
      <c r="AM25" s="422"/>
      <c r="AN25" s="422"/>
      <c r="AO25" s="422"/>
      <c r="AP25" s="422"/>
      <c r="AQ25" s="422"/>
      <c r="AR25" s="194"/>
      <c r="AS25" s="194"/>
      <c r="AT25" s="194"/>
      <c r="AU25" s="194"/>
      <c r="AV25" s="194"/>
      <c r="AW25" s="239">
        <f t="shared" si="1"/>
        <v>0</v>
      </c>
      <c r="AX25" s="210"/>
      <c r="AY25" s="210"/>
      <c r="AZ25" s="210"/>
      <c r="BA25" s="210"/>
      <c r="BB25" s="210"/>
      <c r="BC25" s="211"/>
      <c r="BD25" s="322"/>
      <c r="BE25" s="323"/>
      <c r="BF25" s="323"/>
      <c r="BG25" s="323"/>
      <c r="BH25" s="324"/>
      <c r="BI25" s="316"/>
      <c r="BJ25" s="317"/>
      <c r="BK25" s="317"/>
      <c r="BL25" s="317"/>
      <c r="BM25" s="318"/>
      <c r="BN25" s="205"/>
      <c r="BO25" s="206"/>
      <c r="BP25" s="206"/>
      <c r="BQ25" s="207"/>
      <c r="BR25" s="239">
        <f t="shared" si="2"/>
        <v>0</v>
      </c>
      <c r="BS25" s="210"/>
      <c r="BT25" s="210"/>
      <c r="BU25" s="210"/>
      <c r="BV25" s="211"/>
      <c r="BW25" s="175"/>
      <c r="BX25" s="174"/>
      <c r="BY25" s="65"/>
      <c r="BZ25" s="59">
        <f t="shared" si="3"/>
        <v>0</v>
      </c>
      <c r="CA25" s="174"/>
      <c r="CB25" s="170"/>
      <c r="CC25" s="54"/>
      <c r="CD25" s="54">
        <f t="shared" si="4"/>
        <v>0</v>
      </c>
    </row>
    <row r="26" spans="1:82" x14ac:dyDescent="0.2">
      <c r="A26" s="38"/>
      <c r="B26" s="195" t="s">
        <v>57</v>
      </c>
      <c r="C26" s="195"/>
      <c r="D26" s="195" t="s">
        <v>111</v>
      </c>
      <c r="E26" s="195"/>
      <c r="F26" s="195"/>
      <c r="G26" s="195"/>
      <c r="H26" s="195"/>
      <c r="I26" s="195"/>
      <c r="J26" s="195"/>
      <c r="K26" s="195"/>
      <c r="L26" s="195"/>
      <c r="M26" s="195"/>
      <c r="N26" s="284"/>
      <c r="O26" s="284"/>
      <c r="P26" s="284"/>
      <c r="Q26" s="284"/>
      <c r="R26" s="284"/>
      <c r="S26" s="322"/>
      <c r="T26" s="323"/>
      <c r="U26" s="323"/>
      <c r="V26" s="324"/>
      <c r="W26" s="239"/>
      <c r="X26" s="210"/>
      <c r="Y26" s="210"/>
      <c r="Z26" s="210"/>
      <c r="AA26" s="211"/>
      <c r="AB26" s="205">
        <f t="shared" si="0"/>
        <v>0</v>
      </c>
      <c r="AC26" s="206"/>
      <c r="AD26" s="206"/>
      <c r="AE26" s="206"/>
      <c r="AF26" s="206"/>
      <c r="AG26" s="207"/>
      <c r="AH26" s="422"/>
      <c r="AI26" s="422"/>
      <c r="AJ26" s="422"/>
      <c r="AK26" s="422"/>
      <c r="AL26" s="422"/>
      <c r="AM26" s="422"/>
      <c r="AN26" s="422"/>
      <c r="AO26" s="422"/>
      <c r="AP26" s="422"/>
      <c r="AQ26" s="422"/>
      <c r="AR26" s="194"/>
      <c r="AS26" s="194"/>
      <c r="AT26" s="194"/>
      <c r="AU26" s="194"/>
      <c r="AV26" s="194"/>
      <c r="AW26" s="239">
        <f t="shared" si="1"/>
        <v>0</v>
      </c>
      <c r="AX26" s="210"/>
      <c r="AY26" s="210"/>
      <c r="AZ26" s="210"/>
      <c r="BA26" s="210"/>
      <c r="BB26" s="210"/>
      <c r="BC26" s="211"/>
      <c r="BD26" s="322"/>
      <c r="BE26" s="323"/>
      <c r="BF26" s="323"/>
      <c r="BG26" s="323"/>
      <c r="BH26" s="324"/>
      <c r="BI26" s="316"/>
      <c r="BJ26" s="317"/>
      <c r="BK26" s="317"/>
      <c r="BL26" s="317"/>
      <c r="BM26" s="318"/>
      <c r="BN26" s="205"/>
      <c r="BO26" s="206"/>
      <c r="BP26" s="206"/>
      <c r="BQ26" s="207"/>
      <c r="BR26" s="239">
        <f t="shared" si="2"/>
        <v>0</v>
      </c>
      <c r="BS26" s="210"/>
      <c r="BT26" s="210"/>
      <c r="BU26" s="210"/>
      <c r="BV26" s="211"/>
      <c r="BW26" s="175"/>
      <c r="BX26" s="174"/>
      <c r="BY26" s="65"/>
      <c r="BZ26" s="59">
        <f t="shared" si="3"/>
        <v>0</v>
      </c>
      <c r="CA26" s="174"/>
      <c r="CB26" s="170"/>
      <c r="CC26" s="54"/>
      <c r="CD26" s="54">
        <f t="shared" si="4"/>
        <v>0</v>
      </c>
    </row>
    <row r="27" spans="1:82" x14ac:dyDescent="0.2">
      <c r="A27" s="38"/>
      <c r="B27" s="195" t="s">
        <v>58</v>
      </c>
      <c r="C27" s="195"/>
      <c r="D27" s="208" t="s">
        <v>74</v>
      </c>
      <c r="E27" s="208"/>
      <c r="F27" s="208"/>
      <c r="G27" s="208"/>
      <c r="H27" s="208"/>
      <c r="I27" s="208"/>
      <c r="J27" s="208"/>
      <c r="K27" s="208"/>
      <c r="L27" s="208"/>
      <c r="M27" s="208"/>
      <c r="N27" s="284"/>
      <c r="O27" s="284"/>
      <c r="P27" s="284"/>
      <c r="Q27" s="284"/>
      <c r="R27" s="284"/>
      <c r="S27" s="322"/>
      <c r="T27" s="323"/>
      <c r="U27" s="323"/>
      <c r="V27" s="324"/>
      <c r="W27" s="239"/>
      <c r="X27" s="210"/>
      <c r="Y27" s="210"/>
      <c r="Z27" s="210"/>
      <c r="AA27" s="211"/>
      <c r="AB27" s="205">
        <f t="shared" si="0"/>
        <v>0</v>
      </c>
      <c r="AC27" s="206"/>
      <c r="AD27" s="206"/>
      <c r="AE27" s="206"/>
      <c r="AF27" s="206"/>
      <c r="AG27" s="207"/>
      <c r="AH27" s="422"/>
      <c r="AI27" s="422"/>
      <c r="AJ27" s="422"/>
      <c r="AK27" s="422"/>
      <c r="AL27" s="422"/>
      <c r="AM27" s="422"/>
      <c r="AN27" s="422"/>
      <c r="AO27" s="422"/>
      <c r="AP27" s="422"/>
      <c r="AQ27" s="422"/>
      <c r="AR27" s="194"/>
      <c r="AS27" s="194"/>
      <c r="AT27" s="194"/>
      <c r="AU27" s="194"/>
      <c r="AV27" s="194"/>
      <c r="AW27" s="239">
        <f t="shared" si="1"/>
        <v>0</v>
      </c>
      <c r="AX27" s="210"/>
      <c r="AY27" s="210"/>
      <c r="AZ27" s="210"/>
      <c r="BA27" s="210"/>
      <c r="BB27" s="210"/>
      <c r="BC27" s="211"/>
      <c r="BD27" s="322"/>
      <c r="BE27" s="323"/>
      <c r="BF27" s="323"/>
      <c r="BG27" s="323"/>
      <c r="BH27" s="324"/>
      <c r="BI27" s="316"/>
      <c r="BJ27" s="317"/>
      <c r="BK27" s="317"/>
      <c r="BL27" s="317"/>
      <c r="BM27" s="318"/>
      <c r="BN27" s="205"/>
      <c r="BO27" s="206"/>
      <c r="BP27" s="206"/>
      <c r="BQ27" s="207"/>
      <c r="BR27" s="239">
        <f t="shared" si="2"/>
        <v>0</v>
      </c>
      <c r="BS27" s="210"/>
      <c r="BT27" s="210"/>
      <c r="BU27" s="210"/>
      <c r="BV27" s="211"/>
      <c r="BW27" s="175"/>
      <c r="BX27" s="174"/>
      <c r="BY27" s="65"/>
      <c r="BZ27" s="59">
        <f t="shared" si="3"/>
        <v>0</v>
      </c>
      <c r="CA27" s="174"/>
      <c r="CB27" s="170"/>
      <c r="CC27" s="54"/>
      <c r="CD27" s="54">
        <f t="shared" si="4"/>
        <v>0</v>
      </c>
    </row>
    <row r="28" spans="1:82" x14ac:dyDescent="0.2">
      <c r="A28" s="38"/>
      <c r="B28" s="195" t="s">
        <v>101</v>
      </c>
      <c r="C28" s="195"/>
      <c r="D28" s="208" t="s">
        <v>74</v>
      </c>
      <c r="E28" s="208"/>
      <c r="F28" s="208"/>
      <c r="G28" s="208"/>
      <c r="H28" s="208"/>
      <c r="I28" s="208"/>
      <c r="J28" s="208"/>
      <c r="K28" s="208"/>
      <c r="L28" s="208"/>
      <c r="M28" s="208"/>
      <c r="N28" s="284"/>
      <c r="O28" s="284"/>
      <c r="P28" s="284"/>
      <c r="Q28" s="284"/>
      <c r="R28" s="284"/>
      <c r="S28" s="322"/>
      <c r="T28" s="323"/>
      <c r="U28" s="323"/>
      <c r="V28" s="324"/>
      <c r="W28" s="239"/>
      <c r="X28" s="210"/>
      <c r="Y28" s="210"/>
      <c r="Z28" s="210"/>
      <c r="AA28" s="211"/>
      <c r="AB28" s="205">
        <f t="shared" si="0"/>
        <v>0</v>
      </c>
      <c r="AC28" s="206"/>
      <c r="AD28" s="206"/>
      <c r="AE28" s="206"/>
      <c r="AF28" s="206"/>
      <c r="AG28" s="207"/>
      <c r="AH28" s="422"/>
      <c r="AI28" s="422"/>
      <c r="AJ28" s="422"/>
      <c r="AK28" s="422"/>
      <c r="AL28" s="422"/>
      <c r="AM28" s="422"/>
      <c r="AN28" s="422"/>
      <c r="AO28" s="422"/>
      <c r="AP28" s="422"/>
      <c r="AQ28" s="422"/>
      <c r="AR28" s="194"/>
      <c r="AS28" s="194"/>
      <c r="AT28" s="194"/>
      <c r="AU28" s="194"/>
      <c r="AV28" s="194"/>
      <c r="AW28" s="239">
        <f t="shared" si="1"/>
        <v>0</v>
      </c>
      <c r="AX28" s="210"/>
      <c r="AY28" s="210"/>
      <c r="AZ28" s="210"/>
      <c r="BA28" s="210"/>
      <c r="BB28" s="210"/>
      <c r="BC28" s="211"/>
      <c r="BD28" s="322"/>
      <c r="BE28" s="323"/>
      <c r="BF28" s="323"/>
      <c r="BG28" s="323"/>
      <c r="BH28" s="324"/>
      <c r="BI28" s="316"/>
      <c r="BJ28" s="317"/>
      <c r="BK28" s="317"/>
      <c r="BL28" s="317"/>
      <c r="BM28" s="318"/>
      <c r="BN28" s="205"/>
      <c r="BO28" s="206"/>
      <c r="BP28" s="206"/>
      <c r="BQ28" s="207"/>
      <c r="BR28" s="239">
        <f t="shared" si="2"/>
        <v>0</v>
      </c>
      <c r="BS28" s="210"/>
      <c r="BT28" s="210"/>
      <c r="BU28" s="210"/>
      <c r="BV28" s="211"/>
      <c r="BW28" s="175"/>
      <c r="BX28" s="174"/>
      <c r="BY28" s="65"/>
      <c r="BZ28" s="59">
        <f t="shared" si="3"/>
        <v>0</v>
      </c>
      <c r="CA28" s="174"/>
      <c r="CB28" s="170"/>
      <c r="CC28" s="54"/>
      <c r="CD28" s="54">
        <f t="shared" si="4"/>
        <v>0</v>
      </c>
    </row>
    <row r="29" spans="1:82" x14ac:dyDescent="0.2">
      <c r="A29" s="38"/>
      <c r="B29" s="195"/>
      <c r="C29" s="195"/>
      <c r="D29" s="282" t="s">
        <v>30</v>
      </c>
      <c r="E29" s="282"/>
      <c r="F29" s="282"/>
      <c r="G29" s="282"/>
      <c r="H29" s="282"/>
      <c r="I29" s="282"/>
      <c r="J29" s="282"/>
      <c r="K29" s="282"/>
      <c r="L29" s="282"/>
      <c r="M29" s="282"/>
      <c r="N29" s="424">
        <f>SUM(N17:R28)</f>
        <v>0</v>
      </c>
      <c r="O29" s="424"/>
      <c r="P29" s="424"/>
      <c r="Q29" s="424"/>
      <c r="R29" s="424"/>
      <c r="S29" s="310" t="s">
        <v>38</v>
      </c>
      <c r="T29" s="311"/>
      <c r="U29" s="311"/>
      <c r="V29" s="312"/>
      <c r="W29" s="310" t="s">
        <v>38</v>
      </c>
      <c r="X29" s="311" t="s">
        <v>38</v>
      </c>
      <c r="Y29" s="311"/>
      <c r="Z29" s="311"/>
      <c r="AA29" s="312"/>
      <c r="AB29" s="293">
        <f>SUM(AB17:AG28)</f>
        <v>0</v>
      </c>
      <c r="AC29" s="294"/>
      <c r="AD29" s="294"/>
      <c r="AE29" s="294"/>
      <c r="AF29" s="294"/>
      <c r="AG29" s="295"/>
      <c r="AH29" s="423">
        <f>SUM(AH17:AL28)</f>
        <v>0</v>
      </c>
      <c r="AI29" s="424"/>
      <c r="AJ29" s="424"/>
      <c r="AK29" s="424"/>
      <c r="AL29" s="424"/>
      <c r="AM29" s="424" t="s">
        <v>38</v>
      </c>
      <c r="AN29" s="424"/>
      <c r="AO29" s="424"/>
      <c r="AP29" s="424"/>
      <c r="AQ29" s="424"/>
      <c r="AR29" s="417" t="s">
        <v>38</v>
      </c>
      <c r="AS29" s="417"/>
      <c r="AT29" s="417"/>
      <c r="AU29" s="417"/>
      <c r="AV29" s="417"/>
      <c r="AW29" s="310">
        <f>SUM(AW17:BA28)</f>
        <v>0</v>
      </c>
      <c r="AX29" s="311"/>
      <c r="AY29" s="311"/>
      <c r="AZ29" s="311"/>
      <c r="BA29" s="311"/>
      <c r="BB29" s="311" t="s">
        <v>38</v>
      </c>
      <c r="BC29" s="312"/>
      <c r="BD29" s="313">
        <f>SUM(BD17:BH28)</f>
        <v>0</v>
      </c>
      <c r="BE29" s="314"/>
      <c r="BF29" s="314"/>
      <c r="BG29" s="314">
        <f>SUM(BG17:BJ28)</f>
        <v>0</v>
      </c>
      <c r="BH29" s="315"/>
      <c r="BI29" s="310" t="s">
        <v>38</v>
      </c>
      <c r="BJ29" s="311"/>
      <c r="BK29" s="311">
        <f>SUM(BK17:BN28)</f>
        <v>0</v>
      </c>
      <c r="BL29" s="311"/>
      <c r="BM29" s="312"/>
      <c r="BN29" s="319" t="s">
        <v>38</v>
      </c>
      <c r="BO29" s="320" t="s">
        <v>38</v>
      </c>
      <c r="BP29" s="320"/>
      <c r="BQ29" s="321"/>
      <c r="BR29" s="310">
        <f>SUM(BR17:BV28)</f>
        <v>0</v>
      </c>
      <c r="BS29" s="311" t="s">
        <v>38</v>
      </c>
      <c r="BT29" s="311"/>
      <c r="BU29" s="311"/>
      <c r="BV29" s="312"/>
      <c r="BW29" s="173">
        <f>SUM(BW17:BW28)</f>
        <v>0</v>
      </c>
      <c r="BX29" s="173" t="s">
        <v>38</v>
      </c>
      <c r="BY29" s="60" t="s">
        <v>38</v>
      </c>
      <c r="BZ29" s="60">
        <f>SUM(BZ17:BZ28)</f>
        <v>0</v>
      </c>
      <c r="CA29" s="182">
        <f>SUM(CA17:CA28)</f>
        <v>0</v>
      </c>
      <c r="CB29" s="171" t="s">
        <v>38</v>
      </c>
      <c r="CC29" s="179" t="s">
        <v>38</v>
      </c>
      <c r="CD29" s="179">
        <f>SUM(CD17:CD28)</f>
        <v>0</v>
      </c>
    </row>
    <row r="30" spans="1:82" s="29" customFormat="1" ht="5.25" x14ac:dyDescent="0.15">
      <c r="A30" s="31"/>
      <c r="B30" s="32"/>
      <c r="C30" s="32"/>
      <c r="D30" s="32"/>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98"/>
      <c r="AR30" s="97"/>
      <c r="AS30" s="97"/>
      <c r="AT30" s="97"/>
      <c r="AU30" s="97"/>
      <c r="AV30" s="97"/>
      <c r="AW30" s="97"/>
      <c r="AX30" s="97"/>
      <c r="AY30" s="97"/>
      <c r="AZ30" s="97"/>
      <c r="BA30" s="97"/>
      <c r="BB30" s="97"/>
      <c r="BC30" s="97"/>
      <c r="BD30" s="97"/>
      <c r="BE30" s="97"/>
      <c r="BF30" s="97"/>
      <c r="BG30" s="97"/>
      <c r="BH30" s="97"/>
      <c r="BI30" s="97"/>
      <c r="BJ30" s="97"/>
      <c r="BK30" s="97"/>
      <c r="BL30" s="97"/>
      <c r="BM30" s="97"/>
      <c r="BN30" s="97"/>
      <c r="BO30" s="97"/>
      <c r="BP30" s="97"/>
      <c r="BQ30" s="97"/>
      <c r="BR30" s="97"/>
      <c r="BS30" s="97"/>
      <c r="BT30" s="97"/>
      <c r="BU30" s="97"/>
      <c r="BV30" s="97"/>
      <c r="BW30" s="97"/>
      <c r="BX30" s="97"/>
      <c r="BY30" s="97"/>
      <c r="BZ30" s="97"/>
      <c r="CA30" s="97"/>
    </row>
    <row r="31" spans="1:82" x14ac:dyDescent="0.2">
      <c r="A31" s="24"/>
      <c r="B31" s="24" t="s">
        <v>112</v>
      </c>
      <c r="C31" s="24"/>
      <c r="D31" s="24"/>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100"/>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row>
    <row r="32" spans="1:82" s="29" customFormat="1" ht="5.25" x14ac:dyDescent="0.15">
      <c r="A32" s="31"/>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99"/>
      <c r="AR32" s="97"/>
      <c r="AS32" s="97"/>
      <c r="AT32" s="97"/>
      <c r="AU32" s="97"/>
      <c r="AV32" s="97"/>
      <c r="AW32" s="97"/>
      <c r="AX32" s="97"/>
      <c r="AY32" s="97"/>
      <c r="AZ32" s="97"/>
      <c r="BA32" s="97"/>
      <c r="BB32" s="97"/>
      <c r="BC32" s="97"/>
      <c r="BD32" s="97"/>
      <c r="BE32" s="97"/>
      <c r="BF32" s="97"/>
      <c r="BG32" s="97"/>
      <c r="BH32" s="97"/>
      <c r="BI32" s="97"/>
      <c r="BJ32" s="97"/>
      <c r="BK32" s="97"/>
      <c r="BL32" s="97"/>
      <c r="BM32" s="97"/>
      <c r="BN32" s="97"/>
      <c r="BO32" s="97"/>
      <c r="BP32" s="97"/>
      <c r="BQ32" s="97"/>
      <c r="BR32" s="97"/>
      <c r="BS32" s="97"/>
      <c r="BT32" s="97"/>
      <c r="BU32" s="97"/>
      <c r="BV32" s="97"/>
      <c r="BW32" s="97"/>
      <c r="BX32" s="97"/>
      <c r="BY32" s="97"/>
      <c r="BZ32" s="97"/>
      <c r="CA32" s="97"/>
    </row>
    <row r="33" spans="1:79" x14ac:dyDescent="0.2">
      <c r="A33" s="24"/>
      <c r="B33" s="24" t="s">
        <v>374</v>
      </c>
      <c r="C33" s="24"/>
      <c r="D33" s="24"/>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100"/>
      <c r="AR33" s="96"/>
      <c r="AS33" s="96"/>
      <c r="AT33" s="96"/>
      <c r="AU33" s="96"/>
      <c r="AV33" s="96"/>
      <c r="AW33" s="96"/>
      <c r="AX33" s="96"/>
      <c r="AY33" s="96"/>
      <c r="AZ33" s="96"/>
      <c r="BA33" s="96"/>
      <c r="BB33" s="96"/>
      <c r="BC33" s="96"/>
      <c r="BD33" s="96"/>
      <c r="BE33" s="96"/>
      <c r="BF33" s="96"/>
      <c r="BG33" s="96"/>
      <c r="BH33" s="96"/>
      <c r="BI33" s="96"/>
      <c r="BJ33" s="96"/>
      <c r="BK33" s="96"/>
      <c r="BL33" s="96"/>
      <c r="BM33" s="96"/>
      <c r="BN33" s="96"/>
      <c r="BO33" s="96"/>
      <c r="BP33" s="96"/>
      <c r="BQ33" s="96"/>
      <c r="BR33" s="96"/>
      <c r="BS33" s="96"/>
      <c r="BT33" s="96"/>
      <c r="BU33" s="96"/>
      <c r="BV33" s="96"/>
      <c r="BW33" s="96"/>
      <c r="BX33" s="96"/>
      <c r="BY33" s="96"/>
      <c r="BZ33" s="96"/>
      <c r="CA33" s="96"/>
    </row>
    <row r="34" spans="1:79" s="29" customFormat="1" ht="5.25" x14ac:dyDescent="0.15">
      <c r="A34" s="31"/>
      <c r="B34" s="28"/>
      <c r="C34" s="28"/>
      <c r="D34" s="28"/>
      <c r="E34" s="28"/>
      <c r="F34" s="28"/>
      <c r="G34" s="28"/>
      <c r="H34" s="28"/>
      <c r="I34" s="28"/>
      <c r="J34" s="28"/>
      <c r="K34" s="28"/>
      <c r="L34" s="28"/>
      <c r="M34" s="28"/>
      <c r="N34" s="28"/>
      <c r="O34" s="28"/>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28"/>
      <c r="AQ34" s="101"/>
      <c r="AR34" s="97"/>
      <c r="AS34" s="97"/>
      <c r="AT34" s="97"/>
      <c r="AU34" s="97"/>
      <c r="AV34" s="97"/>
      <c r="AW34" s="97"/>
      <c r="AX34" s="97"/>
      <c r="AY34" s="97"/>
      <c r="AZ34" s="97"/>
      <c r="BA34" s="97"/>
      <c r="BB34" s="97"/>
      <c r="BC34" s="97"/>
      <c r="BD34" s="97"/>
      <c r="BE34" s="97"/>
      <c r="BF34" s="97"/>
      <c r="BG34" s="97"/>
      <c r="BH34" s="97"/>
      <c r="BI34" s="97"/>
      <c r="BJ34" s="97"/>
      <c r="BK34" s="97"/>
      <c r="BL34" s="97"/>
      <c r="BM34" s="97"/>
      <c r="BN34" s="97"/>
      <c r="BO34" s="97"/>
      <c r="BP34" s="97"/>
      <c r="BQ34" s="97"/>
      <c r="BR34" s="97"/>
      <c r="BS34" s="97"/>
      <c r="BT34" s="97"/>
      <c r="BU34" s="97"/>
      <c r="BV34" s="97"/>
      <c r="BW34" s="97"/>
      <c r="BX34" s="97"/>
      <c r="BY34" s="97"/>
      <c r="BZ34" s="97"/>
      <c r="CA34" s="97"/>
    </row>
    <row r="35" spans="1:79" ht="24" customHeight="1" x14ac:dyDescent="0.2">
      <c r="A35" s="38"/>
      <c r="B35" s="220"/>
      <c r="C35" s="220"/>
      <c r="D35" s="220" t="s">
        <v>62</v>
      </c>
      <c r="E35" s="220"/>
      <c r="F35" s="220"/>
      <c r="G35" s="220"/>
      <c r="H35" s="220"/>
      <c r="I35" s="220"/>
      <c r="J35" s="220"/>
      <c r="K35" s="220"/>
      <c r="L35" s="220"/>
      <c r="M35" s="220"/>
      <c r="N35" s="228" t="str">
        <f>Majatek!T87</f>
        <v>2 lata wstecz</v>
      </c>
      <c r="O35" s="229"/>
      <c r="P35" s="229"/>
      <c r="Q35" s="229"/>
      <c r="R35" s="229"/>
      <c r="S35" s="229"/>
      <c r="T35" s="229"/>
      <c r="U35" s="229"/>
      <c r="V35" s="229"/>
      <c r="W35" s="229"/>
      <c r="X35" s="229"/>
      <c r="Y35" s="229"/>
      <c r="Z35" s="229"/>
      <c r="AA35" s="229"/>
      <c r="AB35" s="229"/>
      <c r="AC35" s="229"/>
      <c r="AD35" s="229"/>
      <c r="AE35" s="230"/>
      <c r="AF35" s="202" t="s">
        <v>100</v>
      </c>
      <c r="AG35" s="203"/>
      <c r="AH35" s="203"/>
      <c r="AI35" s="203"/>
      <c r="AJ35" s="203"/>
      <c r="AK35" s="203"/>
      <c r="AL35" s="203"/>
      <c r="AM35" s="203"/>
      <c r="AN35" s="203"/>
      <c r="AO35" s="203"/>
      <c r="AP35" s="203"/>
      <c r="AQ35" s="203"/>
      <c r="AR35" s="203"/>
      <c r="AS35" s="203"/>
      <c r="AT35" s="203"/>
      <c r="AU35" s="203"/>
      <c r="AV35" s="203"/>
      <c r="AW35" s="203"/>
      <c r="AX35" s="221" t="s">
        <v>357</v>
      </c>
      <c r="AY35" s="221"/>
      <c r="AZ35" s="221"/>
      <c r="BA35" s="221"/>
      <c r="BB35" s="221"/>
      <c r="BC35" s="221"/>
      <c r="BD35" s="221"/>
      <c r="BE35" s="221"/>
      <c r="BF35" s="221"/>
      <c r="BG35" s="221"/>
      <c r="BH35" s="221"/>
      <c r="BI35" s="221"/>
      <c r="BJ35" s="221"/>
      <c r="BK35" s="221"/>
      <c r="BL35" s="221"/>
      <c r="BM35" s="221"/>
      <c r="BN35" s="228" t="s">
        <v>345</v>
      </c>
      <c r="BO35" s="229"/>
      <c r="BP35" s="229"/>
      <c r="BQ35" s="229"/>
      <c r="BR35" s="229"/>
      <c r="BS35" s="229"/>
      <c r="BT35" s="229"/>
      <c r="BU35" s="229"/>
      <c r="BV35" s="229"/>
      <c r="BW35" s="230"/>
      <c r="BX35" s="228" t="s">
        <v>419</v>
      </c>
      <c r="BY35" s="229"/>
      <c r="BZ35" s="230"/>
      <c r="CA35" s="96"/>
    </row>
    <row r="36" spans="1:79" ht="35.25" customHeight="1" x14ac:dyDescent="0.2">
      <c r="A36" s="38"/>
      <c r="B36" s="220"/>
      <c r="C36" s="220"/>
      <c r="D36" s="220"/>
      <c r="E36" s="220"/>
      <c r="F36" s="220"/>
      <c r="G36" s="220"/>
      <c r="H36" s="220"/>
      <c r="I36" s="220"/>
      <c r="J36" s="220"/>
      <c r="K36" s="220"/>
      <c r="L36" s="220"/>
      <c r="M36" s="220"/>
      <c r="N36" s="334" t="s">
        <v>356</v>
      </c>
      <c r="O36" s="334"/>
      <c r="P36" s="334"/>
      <c r="Q36" s="334"/>
      <c r="R36" s="334"/>
      <c r="S36" s="334"/>
      <c r="T36" s="334" t="s">
        <v>113</v>
      </c>
      <c r="U36" s="334"/>
      <c r="V36" s="334"/>
      <c r="W36" s="334"/>
      <c r="X36" s="334"/>
      <c r="Y36" s="334"/>
      <c r="Z36" s="334" t="s">
        <v>72</v>
      </c>
      <c r="AA36" s="334"/>
      <c r="AB36" s="334"/>
      <c r="AC36" s="334"/>
      <c r="AD36" s="334"/>
      <c r="AE36" s="334"/>
      <c r="AF36" s="334" t="s">
        <v>356</v>
      </c>
      <c r="AG36" s="334"/>
      <c r="AH36" s="334"/>
      <c r="AI36" s="334"/>
      <c r="AJ36" s="334"/>
      <c r="AK36" s="334"/>
      <c r="AL36" s="300" t="s">
        <v>113</v>
      </c>
      <c r="AM36" s="300"/>
      <c r="AN36" s="300"/>
      <c r="AO36" s="300"/>
      <c r="AP36" s="300"/>
      <c r="AQ36" s="300"/>
      <c r="AR36" s="334" t="s">
        <v>72</v>
      </c>
      <c r="AS36" s="334"/>
      <c r="AT36" s="334"/>
      <c r="AU36" s="334"/>
      <c r="AV36" s="334"/>
      <c r="AW36" s="334"/>
      <c r="AX36" s="334" t="s">
        <v>356</v>
      </c>
      <c r="AY36" s="334"/>
      <c r="AZ36" s="334"/>
      <c r="BA36" s="334"/>
      <c r="BB36" s="334"/>
      <c r="BC36" s="334"/>
      <c r="BD36" s="300" t="s">
        <v>113</v>
      </c>
      <c r="BE36" s="300"/>
      <c r="BF36" s="300"/>
      <c r="BG36" s="300"/>
      <c r="BH36" s="300"/>
      <c r="BI36" s="300" t="s">
        <v>72</v>
      </c>
      <c r="BJ36" s="300"/>
      <c r="BK36" s="300"/>
      <c r="BL36" s="300"/>
      <c r="BM36" s="300"/>
      <c r="BN36" s="300" t="s">
        <v>358</v>
      </c>
      <c r="BO36" s="300"/>
      <c r="BP36" s="300"/>
      <c r="BQ36" s="300"/>
      <c r="BR36" s="300" t="s">
        <v>360</v>
      </c>
      <c r="BS36" s="334"/>
      <c r="BT36" s="334"/>
      <c r="BU36" s="334"/>
      <c r="BV36" s="334"/>
      <c r="BW36" s="64" t="s">
        <v>359</v>
      </c>
      <c r="BX36" s="64" t="s">
        <v>358</v>
      </c>
      <c r="BY36" s="64" t="s">
        <v>360</v>
      </c>
      <c r="BZ36" s="64" t="s">
        <v>359</v>
      </c>
      <c r="CA36" s="96"/>
    </row>
    <row r="37" spans="1:79" x14ac:dyDescent="0.2">
      <c r="A37" s="38"/>
      <c r="B37" s="195" t="s">
        <v>27</v>
      </c>
      <c r="C37" s="195"/>
      <c r="D37" s="195" t="s">
        <v>73</v>
      </c>
      <c r="E37" s="195"/>
      <c r="F37" s="195"/>
      <c r="G37" s="195"/>
      <c r="H37" s="195"/>
      <c r="I37" s="195"/>
      <c r="J37" s="195"/>
      <c r="K37" s="195"/>
      <c r="L37" s="195"/>
      <c r="M37" s="195"/>
      <c r="N37" s="419"/>
      <c r="O37" s="419"/>
      <c r="P37" s="419"/>
      <c r="Q37" s="419"/>
      <c r="R37" s="419"/>
      <c r="S37" s="419"/>
      <c r="T37" s="194"/>
      <c r="U37" s="194"/>
      <c r="V37" s="194"/>
      <c r="W37" s="194"/>
      <c r="X37" s="194"/>
      <c r="Y37" s="194"/>
      <c r="Z37" s="194">
        <f>N37*T37</f>
        <v>0</v>
      </c>
      <c r="AA37" s="194"/>
      <c r="AB37" s="194"/>
      <c r="AC37" s="194"/>
      <c r="AD37" s="194"/>
      <c r="AE37" s="194"/>
      <c r="AF37" s="420"/>
      <c r="AG37" s="420"/>
      <c r="AH37" s="420"/>
      <c r="AI37" s="420"/>
      <c r="AJ37" s="420"/>
      <c r="AK37" s="420"/>
      <c r="AL37" s="421"/>
      <c r="AM37" s="421"/>
      <c r="AN37" s="421"/>
      <c r="AO37" s="421"/>
      <c r="AP37" s="421"/>
      <c r="AQ37" s="421"/>
      <c r="AR37" s="194">
        <f>AF37*AL37</f>
        <v>0</v>
      </c>
      <c r="AS37" s="194"/>
      <c r="AT37" s="194"/>
      <c r="AU37" s="194"/>
      <c r="AV37" s="194"/>
      <c r="AW37" s="194"/>
      <c r="AX37" s="419"/>
      <c r="AY37" s="419"/>
      <c r="AZ37" s="419"/>
      <c r="BA37" s="419"/>
      <c r="BB37" s="419"/>
      <c r="BC37" s="419"/>
      <c r="BD37" s="194"/>
      <c r="BE37" s="194"/>
      <c r="BF37" s="194"/>
      <c r="BG37" s="194"/>
      <c r="BH37" s="194"/>
      <c r="BI37" s="194">
        <f>AX37*BD37</f>
        <v>0</v>
      </c>
      <c r="BJ37" s="194"/>
      <c r="BK37" s="194"/>
      <c r="BL37" s="194"/>
      <c r="BM37" s="194"/>
      <c r="BN37" s="419"/>
      <c r="BO37" s="419"/>
      <c r="BP37" s="419"/>
      <c r="BQ37" s="419"/>
      <c r="BR37" s="194"/>
      <c r="BS37" s="194"/>
      <c r="BT37" s="194"/>
      <c r="BU37" s="194"/>
      <c r="BV37" s="194"/>
      <c r="BW37" s="73">
        <f>BN37*BR37</f>
        <v>0</v>
      </c>
      <c r="BX37" s="177"/>
      <c r="BY37" s="172"/>
      <c r="BZ37" s="180">
        <f>BX37*BY37</f>
        <v>0</v>
      </c>
      <c r="CA37" s="96"/>
    </row>
    <row r="38" spans="1:79" x14ac:dyDescent="0.2">
      <c r="A38" s="38"/>
      <c r="B38" s="195" t="s">
        <v>28</v>
      </c>
      <c r="C38" s="195"/>
      <c r="D38" s="195" t="s">
        <v>301</v>
      </c>
      <c r="E38" s="195"/>
      <c r="F38" s="195"/>
      <c r="G38" s="195"/>
      <c r="H38" s="195"/>
      <c r="I38" s="195"/>
      <c r="J38" s="195"/>
      <c r="K38" s="195"/>
      <c r="L38" s="195"/>
      <c r="M38" s="195"/>
      <c r="N38" s="419"/>
      <c r="O38" s="419"/>
      <c r="P38" s="419"/>
      <c r="Q38" s="419"/>
      <c r="R38" s="419"/>
      <c r="S38" s="419"/>
      <c r="T38" s="194"/>
      <c r="U38" s="194"/>
      <c r="V38" s="194"/>
      <c r="W38" s="194"/>
      <c r="X38" s="194"/>
      <c r="Y38" s="194"/>
      <c r="Z38" s="194">
        <f t="shared" ref="Z38:Z45" si="5">N38*T38</f>
        <v>0</v>
      </c>
      <c r="AA38" s="194"/>
      <c r="AB38" s="194"/>
      <c r="AC38" s="194"/>
      <c r="AD38" s="194"/>
      <c r="AE38" s="194"/>
      <c r="AF38" s="420"/>
      <c r="AG38" s="420"/>
      <c r="AH38" s="420"/>
      <c r="AI38" s="420"/>
      <c r="AJ38" s="420"/>
      <c r="AK38" s="420"/>
      <c r="AL38" s="421"/>
      <c r="AM38" s="421"/>
      <c r="AN38" s="421"/>
      <c r="AO38" s="421"/>
      <c r="AP38" s="421"/>
      <c r="AQ38" s="421"/>
      <c r="AR38" s="194">
        <f t="shared" ref="AR38:AR45" si="6">AF38*AL38</f>
        <v>0</v>
      </c>
      <c r="AS38" s="194"/>
      <c r="AT38" s="194"/>
      <c r="AU38" s="194"/>
      <c r="AV38" s="194"/>
      <c r="AW38" s="194"/>
      <c r="AX38" s="419"/>
      <c r="AY38" s="419"/>
      <c r="AZ38" s="419"/>
      <c r="BA38" s="419"/>
      <c r="BB38" s="419"/>
      <c r="BC38" s="419"/>
      <c r="BD38" s="194"/>
      <c r="BE38" s="194"/>
      <c r="BF38" s="194"/>
      <c r="BG38" s="194"/>
      <c r="BH38" s="194"/>
      <c r="BI38" s="194">
        <f t="shared" ref="BI38:BI45" si="7">AX38*BD38</f>
        <v>0</v>
      </c>
      <c r="BJ38" s="194"/>
      <c r="BK38" s="194"/>
      <c r="BL38" s="194"/>
      <c r="BM38" s="194"/>
      <c r="BN38" s="419"/>
      <c r="BO38" s="419"/>
      <c r="BP38" s="419"/>
      <c r="BQ38" s="419"/>
      <c r="BR38" s="194"/>
      <c r="BS38" s="194"/>
      <c r="BT38" s="194"/>
      <c r="BU38" s="194"/>
      <c r="BV38" s="194"/>
      <c r="BW38" s="73">
        <f t="shared" ref="BW38:BW45" si="8">BN38*BR38</f>
        <v>0</v>
      </c>
      <c r="BX38" s="177"/>
      <c r="BY38" s="172"/>
      <c r="BZ38" s="180">
        <f t="shared" ref="BZ38:BZ45" si="9">BX38*BY38</f>
        <v>0</v>
      </c>
      <c r="CA38" s="96"/>
    </row>
    <row r="39" spans="1:79" x14ac:dyDescent="0.2">
      <c r="A39" s="38"/>
      <c r="B39" s="195" t="s">
        <v>29</v>
      </c>
      <c r="C39" s="195"/>
      <c r="D39" s="195" t="s">
        <v>302</v>
      </c>
      <c r="E39" s="195"/>
      <c r="F39" s="195"/>
      <c r="G39" s="195"/>
      <c r="H39" s="195"/>
      <c r="I39" s="195"/>
      <c r="J39" s="195"/>
      <c r="K39" s="195"/>
      <c r="L39" s="195"/>
      <c r="M39" s="195"/>
      <c r="N39" s="419"/>
      <c r="O39" s="419"/>
      <c r="P39" s="419"/>
      <c r="Q39" s="419"/>
      <c r="R39" s="419"/>
      <c r="S39" s="419"/>
      <c r="T39" s="194"/>
      <c r="U39" s="194"/>
      <c r="V39" s="194"/>
      <c r="W39" s="194"/>
      <c r="X39" s="194"/>
      <c r="Y39" s="194"/>
      <c r="Z39" s="194">
        <f t="shared" si="5"/>
        <v>0</v>
      </c>
      <c r="AA39" s="194"/>
      <c r="AB39" s="194"/>
      <c r="AC39" s="194"/>
      <c r="AD39" s="194"/>
      <c r="AE39" s="194"/>
      <c r="AF39" s="420"/>
      <c r="AG39" s="420"/>
      <c r="AH39" s="420"/>
      <c r="AI39" s="420"/>
      <c r="AJ39" s="420"/>
      <c r="AK39" s="420"/>
      <c r="AL39" s="421"/>
      <c r="AM39" s="421"/>
      <c r="AN39" s="421"/>
      <c r="AO39" s="421"/>
      <c r="AP39" s="421"/>
      <c r="AQ39" s="421"/>
      <c r="AR39" s="194">
        <f t="shared" si="6"/>
        <v>0</v>
      </c>
      <c r="AS39" s="194"/>
      <c r="AT39" s="194"/>
      <c r="AU39" s="194"/>
      <c r="AV39" s="194"/>
      <c r="AW39" s="194"/>
      <c r="AX39" s="419"/>
      <c r="AY39" s="419"/>
      <c r="AZ39" s="419"/>
      <c r="BA39" s="419"/>
      <c r="BB39" s="419"/>
      <c r="BC39" s="419"/>
      <c r="BD39" s="194"/>
      <c r="BE39" s="194"/>
      <c r="BF39" s="194"/>
      <c r="BG39" s="194"/>
      <c r="BH39" s="194"/>
      <c r="BI39" s="194">
        <f t="shared" si="7"/>
        <v>0</v>
      </c>
      <c r="BJ39" s="194"/>
      <c r="BK39" s="194"/>
      <c r="BL39" s="194"/>
      <c r="BM39" s="194"/>
      <c r="BN39" s="419"/>
      <c r="BO39" s="419"/>
      <c r="BP39" s="419"/>
      <c r="BQ39" s="419"/>
      <c r="BR39" s="194"/>
      <c r="BS39" s="194"/>
      <c r="BT39" s="194"/>
      <c r="BU39" s="194"/>
      <c r="BV39" s="194"/>
      <c r="BW39" s="73">
        <f t="shared" si="8"/>
        <v>0</v>
      </c>
      <c r="BX39" s="177"/>
      <c r="BY39" s="172"/>
      <c r="BZ39" s="180">
        <f t="shared" si="9"/>
        <v>0</v>
      </c>
      <c r="CA39" s="96"/>
    </row>
    <row r="40" spans="1:79" x14ac:dyDescent="0.2">
      <c r="A40" s="38"/>
      <c r="B40" s="195" t="s">
        <v>44</v>
      </c>
      <c r="C40" s="195"/>
      <c r="D40" s="195" t="s">
        <v>77</v>
      </c>
      <c r="E40" s="195"/>
      <c r="F40" s="195"/>
      <c r="G40" s="195"/>
      <c r="H40" s="195"/>
      <c r="I40" s="195"/>
      <c r="J40" s="195"/>
      <c r="K40" s="195"/>
      <c r="L40" s="195"/>
      <c r="M40" s="195"/>
      <c r="N40" s="419"/>
      <c r="O40" s="419"/>
      <c r="P40" s="419"/>
      <c r="Q40" s="419"/>
      <c r="R40" s="419"/>
      <c r="S40" s="419"/>
      <c r="T40" s="194"/>
      <c r="U40" s="194"/>
      <c r="V40" s="194"/>
      <c r="W40" s="194"/>
      <c r="X40" s="194"/>
      <c r="Y40" s="194"/>
      <c r="Z40" s="194">
        <f t="shared" si="5"/>
        <v>0</v>
      </c>
      <c r="AA40" s="194"/>
      <c r="AB40" s="194"/>
      <c r="AC40" s="194"/>
      <c r="AD40" s="194"/>
      <c r="AE40" s="194"/>
      <c r="AF40" s="420"/>
      <c r="AG40" s="420"/>
      <c r="AH40" s="420"/>
      <c r="AI40" s="420"/>
      <c r="AJ40" s="420"/>
      <c r="AK40" s="420"/>
      <c r="AL40" s="421"/>
      <c r="AM40" s="421"/>
      <c r="AN40" s="421"/>
      <c r="AO40" s="421"/>
      <c r="AP40" s="421"/>
      <c r="AQ40" s="421"/>
      <c r="AR40" s="194">
        <f t="shared" si="6"/>
        <v>0</v>
      </c>
      <c r="AS40" s="194"/>
      <c r="AT40" s="194"/>
      <c r="AU40" s="194"/>
      <c r="AV40" s="194"/>
      <c r="AW40" s="194"/>
      <c r="AX40" s="419"/>
      <c r="AY40" s="419"/>
      <c r="AZ40" s="419"/>
      <c r="BA40" s="419"/>
      <c r="BB40" s="419"/>
      <c r="BC40" s="419"/>
      <c r="BD40" s="194"/>
      <c r="BE40" s="194"/>
      <c r="BF40" s="194"/>
      <c r="BG40" s="194"/>
      <c r="BH40" s="194"/>
      <c r="BI40" s="194">
        <f t="shared" si="7"/>
        <v>0</v>
      </c>
      <c r="BJ40" s="194"/>
      <c r="BK40" s="194"/>
      <c r="BL40" s="194"/>
      <c r="BM40" s="194"/>
      <c r="BN40" s="419"/>
      <c r="BO40" s="419"/>
      <c r="BP40" s="419"/>
      <c r="BQ40" s="419"/>
      <c r="BR40" s="194"/>
      <c r="BS40" s="194"/>
      <c r="BT40" s="194"/>
      <c r="BU40" s="194"/>
      <c r="BV40" s="194"/>
      <c r="BW40" s="73">
        <f t="shared" si="8"/>
        <v>0</v>
      </c>
      <c r="BX40" s="177"/>
      <c r="BY40" s="172"/>
      <c r="BZ40" s="180">
        <f t="shared" si="9"/>
        <v>0</v>
      </c>
      <c r="CA40" s="96"/>
    </row>
    <row r="41" spans="1:79" x14ac:dyDescent="0.2">
      <c r="A41" s="38"/>
      <c r="B41" s="195" t="s">
        <v>45</v>
      </c>
      <c r="C41" s="195"/>
      <c r="D41" s="195" t="s">
        <v>115</v>
      </c>
      <c r="E41" s="195"/>
      <c r="F41" s="195"/>
      <c r="G41" s="195"/>
      <c r="H41" s="195"/>
      <c r="I41" s="195"/>
      <c r="J41" s="195"/>
      <c r="K41" s="195"/>
      <c r="L41" s="195"/>
      <c r="M41" s="195"/>
      <c r="N41" s="419"/>
      <c r="O41" s="419"/>
      <c r="P41" s="419"/>
      <c r="Q41" s="419"/>
      <c r="R41" s="419"/>
      <c r="S41" s="419"/>
      <c r="T41" s="194"/>
      <c r="U41" s="194"/>
      <c r="V41" s="194"/>
      <c r="W41" s="194"/>
      <c r="X41" s="194"/>
      <c r="Y41" s="194"/>
      <c r="Z41" s="194">
        <f t="shared" si="5"/>
        <v>0</v>
      </c>
      <c r="AA41" s="194"/>
      <c r="AB41" s="194"/>
      <c r="AC41" s="194"/>
      <c r="AD41" s="194"/>
      <c r="AE41" s="194"/>
      <c r="AF41" s="420"/>
      <c r="AG41" s="420"/>
      <c r="AH41" s="420"/>
      <c r="AI41" s="420"/>
      <c r="AJ41" s="420"/>
      <c r="AK41" s="420"/>
      <c r="AL41" s="421"/>
      <c r="AM41" s="421"/>
      <c r="AN41" s="421"/>
      <c r="AO41" s="421"/>
      <c r="AP41" s="421"/>
      <c r="AQ41" s="421"/>
      <c r="AR41" s="194">
        <f t="shared" si="6"/>
        <v>0</v>
      </c>
      <c r="AS41" s="194"/>
      <c r="AT41" s="194"/>
      <c r="AU41" s="194"/>
      <c r="AV41" s="194"/>
      <c r="AW41" s="194"/>
      <c r="AX41" s="419"/>
      <c r="AY41" s="419"/>
      <c r="AZ41" s="419"/>
      <c r="BA41" s="419"/>
      <c r="BB41" s="419"/>
      <c r="BC41" s="419"/>
      <c r="BD41" s="194"/>
      <c r="BE41" s="194"/>
      <c r="BF41" s="194"/>
      <c r="BG41" s="194"/>
      <c r="BH41" s="194"/>
      <c r="BI41" s="194">
        <f t="shared" si="7"/>
        <v>0</v>
      </c>
      <c r="BJ41" s="194"/>
      <c r="BK41" s="194"/>
      <c r="BL41" s="194"/>
      <c r="BM41" s="194"/>
      <c r="BN41" s="419"/>
      <c r="BO41" s="419"/>
      <c r="BP41" s="419"/>
      <c r="BQ41" s="419"/>
      <c r="BR41" s="194"/>
      <c r="BS41" s="194"/>
      <c r="BT41" s="194"/>
      <c r="BU41" s="194"/>
      <c r="BV41" s="194"/>
      <c r="BW41" s="73">
        <f t="shared" si="8"/>
        <v>0</v>
      </c>
      <c r="BX41" s="177"/>
      <c r="BY41" s="172"/>
      <c r="BZ41" s="180">
        <f t="shared" si="9"/>
        <v>0</v>
      </c>
      <c r="CA41" s="96"/>
    </row>
    <row r="42" spans="1:79" x14ac:dyDescent="0.2">
      <c r="A42" s="38"/>
      <c r="B42" s="195" t="s">
        <v>46</v>
      </c>
      <c r="C42" s="195"/>
      <c r="D42" s="195" t="s">
        <v>76</v>
      </c>
      <c r="E42" s="195"/>
      <c r="F42" s="195"/>
      <c r="G42" s="195"/>
      <c r="H42" s="195"/>
      <c r="I42" s="195"/>
      <c r="J42" s="195"/>
      <c r="K42" s="195"/>
      <c r="L42" s="195"/>
      <c r="M42" s="195"/>
      <c r="N42" s="419"/>
      <c r="O42" s="419"/>
      <c r="P42" s="419"/>
      <c r="Q42" s="419"/>
      <c r="R42" s="419"/>
      <c r="S42" s="419"/>
      <c r="T42" s="194"/>
      <c r="U42" s="194"/>
      <c r="V42" s="194"/>
      <c r="W42" s="194"/>
      <c r="X42" s="194"/>
      <c r="Y42" s="194"/>
      <c r="Z42" s="194">
        <f t="shared" si="5"/>
        <v>0</v>
      </c>
      <c r="AA42" s="194"/>
      <c r="AB42" s="194"/>
      <c r="AC42" s="194"/>
      <c r="AD42" s="194"/>
      <c r="AE42" s="194"/>
      <c r="AF42" s="420"/>
      <c r="AG42" s="420"/>
      <c r="AH42" s="420"/>
      <c r="AI42" s="420"/>
      <c r="AJ42" s="420"/>
      <c r="AK42" s="420"/>
      <c r="AL42" s="421"/>
      <c r="AM42" s="421"/>
      <c r="AN42" s="421"/>
      <c r="AO42" s="421"/>
      <c r="AP42" s="421"/>
      <c r="AQ42" s="421"/>
      <c r="AR42" s="194">
        <f t="shared" si="6"/>
        <v>0</v>
      </c>
      <c r="AS42" s="194"/>
      <c r="AT42" s="194"/>
      <c r="AU42" s="194"/>
      <c r="AV42" s="194"/>
      <c r="AW42" s="194"/>
      <c r="AX42" s="419"/>
      <c r="AY42" s="419"/>
      <c r="AZ42" s="419"/>
      <c r="BA42" s="419"/>
      <c r="BB42" s="419"/>
      <c r="BC42" s="419"/>
      <c r="BD42" s="194"/>
      <c r="BE42" s="194"/>
      <c r="BF42" s="194"/>
      <c r="BG42" s="194"/>
      <c r="BH42" s="194"/>
      <c r="BI42" s="194">
        <f t="shared" si="7"/>
        <v>0</v>
      </c>
      <c r="BJ42" s="194"/>
      <c r="BK42" s="194"/>
      <c r="BL42" s="194"/>
      <c r="BM42" s="194"/>
      <c r="BN42" s="419"/>
      <c r="BO42" s="419"/>
      <c r="BP42" s="419"/>
      <c r="BQ42" s="419"/>
      <c r="BR42" s="194"/>
      <c r="BS42" s="194"/>
      <c r="BT42" s="194"/>
      <c r="BU42" s="194"/>
      <c r="BV42" s="194"/>
      <c r="BW42" s="73">
        <f t="shared" si="8"/>
        <v>0</v>
      </c>
      <c r="BX42" s="177"/>
      <c r="BY42" s="172"/>
      <c r="BZ42" s="180">
        <f t="shared" si="9"/>
        <v>0</v>
      </c>
      <c r="CA42" s="96"/>
    </row>
    <row r="43" spans="1:79" x14ac:dyDescent="0.2">
      <c r="A43" s="38"/>
      <c r="B43" s="195" t="s">
        <v>54</v>
      </c>
      <c r="C43" s="195"/>
      <c r="D43" s="195" t="s">
        <v>303</v>
      </c>
      <c r="E43" s="195"/>
      <c r="F43" s="195"/>
      <c r="G43" s="195"/>
      <c r="H43" s="195"/>
      <c r="I43" s="195"/>
      <c r="J43" s="195"/>
      <c r="K43" s="195"/>
      <c r="L43" s="195"/>
      <c r="M43" s="195"/>
      <c r="N43" s="419"/>
      <c r="O43" s="419"/>
      <c r="P43" s="419"/>
      <c r="Q43" s="419"/>
      <c r="R43" s="419"/>
      <c r="S43" s="419"/>
      <c r="T43" s="194"/>
      <c r="U43" s="194"/>
      <c r="V43" s="194"/>
      <c r="W43" s="194"/>
      <c r="X43" s="194"/>
      <c r="Y43" s="194"/>
      <c r="Z43" s="194">
        <f t="shared" si="5"/>
        <v>0</v>
      </c>
      <c r="AA43" s="194"/>
      <c r="AB43" s="194"/>
      <c r="AC43" s="194"/>
      <c r="AD43" s="194"/>
      <c r="AE43" s="194"/>
      <c r="AF43" s="420"/>
      <c r="AG43" s="420"/>
      <c r="AH43" s="420"/>
      <c r="AI43" s="420"/>
      <c r="AJ43" s="420"/>
      <c r="AK43" s="420"/>
      <c r="AL43" s="421"/>
      <c r="AM43" s="421"/>
      <c r="AN43" s="421"/>
      <c r="AO43" s="421"/>
      <c r="AP43" s="421"/>
      <c r="AQ43" s="421"/>
      <c r="AR43" s="194">
        <f t="shared" si="6"/>
        <v>0</v>
      </c>
      <c r="AS43" s="194"/>
      <c r="AT43" s="194"/>
      <c r="AU43" s="194"/>
      <c r="AV43" s="194"/>
      <c r="AW43" s="194"/>
      <c r="AX43" s="419"/>
      <c r="AY43" s="419"/>
      <c r="AZ43" s="419"/>
      <c r="BA43" s="419"/>
      <c r="BB43" s="419"/>
      <c r="BC43" s="419"/>
      <c r="BD43" s="194"/>
      <c r="BE43" s="194"/>
      <c r="BF43" s="194"/>
      <c r="BG43" s="194"/>
      <c r="BH43" s="194"/>
      <c r="BI43" s="194">
        <f t="shared" si="7"/>
        <v>0</v>
      </c>
      <c r="BJ43" s="194"/>
      <c r="BK43" s="194"/>
      <c r="BL43" s="194"/>
      <c r="BM43" s="194"/>
      <c r="BN43" s="419"/>
      <c r="BO43" s="419"/>
      <c r="BP43" s="419"/>
      <c r="BQ43" s="419"/>
      <c r="BR43" s="194"/>
      <c r="BS43" s="194"/>
      <c r="BT43" s="194"/>
      <c r="BU43" s="194"/>
      <c r="BV43" s="194"/>
      <c r="BW43" s="73">
        <f t="shared" si="8"/>
        <v>0</v>
      </c>
      <c r="BX43" s="177"/>
      <c r="BY43" s="172"/>
      <c r="BZ43" s="180">
        <f t="shared" si="9"/>
        <v>0</v>
      </c>
      <c r="CA43" s="96"/>
    </row>
    <row r="44" spans="1:79" x14ac:dyDescent="0.2">
      <c r="A44" s="38"/>
      <c r="B44" s="195" t="s">
        <v>55</v>
      </c>
      <c r="C44" s="195"/>
      <c r="D44" s="208" t="s">
        <v>74</v>
      </c>
      <c r="E44" s="208"/>
      <c r="F44" s="208"/>
      <c r="G44" s="208"/>
      <c r="H44" s="208"/>
      <c r="I44" s="208"/>
      <c r="J44" s="208"/>
      <c r="K44" s="208"/>
      <c r="L44" s="208"/>
      <c r="M44" s="208"/>
      <c r="N44" s="419"/>
      <c r="O44" s="419"/>
      <c r="P44" s="419"/>
      <c r="Q44" s="419"/>
      <c r="R44" s="419"/>
      <c r="S44" s="419"/>
      <c r="T44" s="194"/>
      <c r="U44" s="194"/>
      <c r="V44" s="194"/>
      <c r="W44" s="194"/>
      <c r="X44" s="194"/>
      <c r="Y44" s="194"/>
      <c r="Z44" s="194">
        <f t="shared" si="5"/>
        <v>0</v>
      </c>
      <c r="AA44" s="194"/>
      <c r="AB44" s="194"/>
      <c r="AC44" s="194"/>
      <c r="AD44" s="194"/>
      <c r="AE44" s="194"/>
      <c r="AF44" s="420"/>
      <c r="AG44" s="420"/>
      <c r="AH44" s="420"/>
      <c r="AI44" s="420"/>
      <c r="AJ44" s="420"/>
      <c r="AK44" s="420"/>
      <c r="AL44" s="421"/>
      <c r="AM44" s="421"/>
      <c r="AN44" s="421"/>
      <c r="AO44" s="421"/>
      <c r="AP44" s="421"/>
      <c r="AQ44" s="421"/>
      <c r="AR44" s="194">
        <f t="shared" si="6"/>
        <v>0</v>
      </c>
      <c r="AS44" s="194"/>
      <c r="AT44" s="194"/>
      <c r="AU44" s="194"/>
      <c r="AV44" s="194"/>
      <c r="AW44" s="194"/>
      <c r="AX44" s="419"/>
      <c r="AY44" s="419"/>
      <c r="AZ44" s="419"/>
      <c r="BA44" s="419"/>
      <c r="BB44" s="419"/>
      <c r="BC44" s="419"/>
      <c r="BD44" s="194"/>
      <c r="BE44" s="194"/>
      <c r="BF44" s="194"/>
      <c r="BG44" s="194"/>
      <c r="BH44" s="194"/>
      <c r="BI44" s="194">
        <f t="shared" si="7"/>
        <v>0</v>
      </c>
      <c r="BJ44" s="194"/>
      <c r="BK44" s="194"/>
      <c r="BL44" s="194"/>
      <c r="BM44" s="194"/>
      <c r="BN44" s="419"/>
      <c r="BO44" s="419"/>
      <c r="BP44" s="419"/>
      <c r="BQ44" s="419"/>
      <c r="BR44" s="194"/>
      <c r="BS44" s="194"/>
      <c r="BT44" s="194"/>
      <c r="BU44" s="194"/>
      <c r="BV44" s="194"/>
      <c r="BW44" s="73">
        <f t="shared" si="8"/>
        <v>0</v>
      </c>
      <c r="BX44" s="177"/>
      <c r="BY44" s="172"/>
      <c r="BZ44" s="180">
        <f t="shared" si="9"/>
        <v>0</v>
      </c>
      <c r="CA44" s="96"/>
    </row>
    <row r="45" spans="1:79" x14ac:dyDescent="0.2">
      <c r="A45" s="38"/>
      <c r="B45" s="195" t="s">
        <v>56</v>
      </c>
      <c r="C45" s="195"/>
      <c r="D45" s="208" t="s">
        <v>74</v>
      </c>
      <c r="E45" s="208"/>
      <c r="F45" s="208"/>
      <c r="G45" s="208"/>
      <c r="H45" s="208"/>
      <c r="I45" s="208"/>
      <c r="J45" s="208"/>
      <c r="K45" s="208"/>
      <c r="L45" s="208"/>
      <c r="M45" s="208"/>
      <c r="N45" s="419"/>
      <c r="O45" s="419"/>
      <c r="P45" s="419"/>
      <c r="Q45" s="419"/>
      <c r="R45" s="419"/>
      <c r="S45" s="419"/>
      <c r="T45" s="194"/>
      <c r="U45" s="194"/>
      <c r="V45" s="194"/>
      <c r="W45" s="194"/>
      <c r="X45" s="194"/>
      <c r="Y45" s="194"/>
      <c r="Z45" s="194">
        <f t="shared" si="5"/>
        <v>0</v>
      </c>
      <c r="AA45" s="194"/>
      <c r="AB45" s="194"/>
      <c r="AC45" s="194"/>
      <c r="AD45" s="194"/>
      <c r="AE45" s="194"/>
      <c r="AF45" s="420"/>
      <c r="AG45" s="420"/>
      <c r="AH45" s="420"/>
      <c r="AI45" s="420"/>
      <c r="AJ45" s="420"/>
      <c r="AK45" s="420"/>
      <c r="AL45" s="421"/>
      <c r="AM45" s="421"/>
      <c r="AN45" s="421"/>
      <c r="AO45" s="421"/>
      <c r="AP45" s="421"/>
      <c r="AQ45" s="421"/>
      <c r="AR45" s="194">
        <f t="shared" si="6"/>
        <v>0</v>
      </c>
      <c r="AS45" s="194"/>
      <c r="AT45" s="194"/>
      <c r="AU45" s="194"/>
      <c r="AV45" s="194"/>
      <c r="AW45" s="194"/>
      <c r="AX45" s="419"/>
      <c r="AY45" s="419"/>
      <c r="AZ45" s="419"/>
      <c r="BA45" s="419"/>
      <c r="BB45" s="419"/>
      <c r="BC45" s="419"/>
      <c r="BD45" s="194"/>
      <c r="BE45" s="194"/>
      <c r="BF45" s="194"/>
      <c r="BG45" s="194"/>
      <c r="BH45" s="194"/>
      <c r="BI45" s="194">
        <f t="shared" si="7"/>
        <v>0</v>
      </c>
      <c r="BJ45" s="194"/>
      <c r="BK45" s="194"/>
      <c r="BL45" s="194"/>
      <c r="BM45" s="194"/>
      <c r="BN45" s="419"/>
      <c r="BO45" s="419"/>
      <c r="BP45" s="419"/>
      <c r="BQ45" s="419"/>
      <c r="BR45" s="194"/>
      <c r="BS45" s="194"/>
      <c r="BT45" s="194"/>
      <c r="BU45" s="194"/>
      <c r="BV45" s="194"/>
      <c r="BW45" s="73">
        <f t="shared" si="8"/>
        <v>0</v>
      </c>
      <c r="BX45" s="177"/>
      <c r="BY45" s="172"/>
      <c r="BZ45" s="180">
        <f t="shared" si="9"/>
        <v>0</v>
      </c>
      <c r="CA45" s="96"/>
    </row>
    <row r="46" spans="1:79" x14ac:dyDescent="0.2">
      <c r="A46" s="38"/>
      <c r="B46" s="256"/>
      <c r="C46" s="256"/>
      <c r="D46" s="256" t="s">
        <v>30</v>
      </c>
      <c r="E46" s="256"/>
      <c r="F46" s="256"/>
      <c r="G46" s="256"/>
      <c r="H46" s="256"/>
      <c r="I46" s="256"/>
      <c r="J46" s="256"/>
      <c r="K46" s="256"/>
      <c r="L46" s="256"/>
      <c r="M46" s="256"/>
      <c r="N46" s="219" t="s">
        <v>38</v>
      </c>
      <c r="O46" s="219"/>
      <c r="P46" s="219"/>
      <c r="Q46" s="219"/>
      <c r="R46" s="219"/>
      <c r="S46" s="219"/>
      <c r="T46" s="417" t="s">
        <v>38</v>
      </c>
      <c r="U46" s="417"/>
      <c r="V46" s="417"/>
      <c r="W46" s="417"/>
      <c r="X46" s="417"/>
      <c r="Y46" s="417"/>
      <c r="Z46" s="417">
        <f>SUM(Z37:AE45)</f>
        <v>0</v>
      </c>
      <c r="AA46" s="417"/>
      <c r="AB46" s="417"/>
      <c r="AC46" s="417"/>
      <c r="AD46" s="417"/>
      <c r="AE46" s="417"/>
      <c r="AF46" s="418" t="s">
        <v>38</v>
      </c>
      <c r="AG46" s="418"/>
      <c r="AH46" s="418"/>
      <c r="AI46" s="418"/>
      <c r="AJ46" s="418"/>
      <c r="AK46" s="418"/>
      <c r="AL46" s="219" t="s">
        <v>38</v>
      </c>
      <c r="AM46" s="219"/>
      <c r="AN46" s="219"/>
      <c r="AO46" s="219"/>
      <c r="AP46" s="219"/>
      <c r="AQ46" s="219"/>
      <c r="AR46" s="219">
        <f>SUM(AR37:AW45)</f>
        <v>0</v>
      </c>
      <c r="AS46" s="219"/>
      <c r="AT46" s="219"/>
      <c r="AU46" s="219"/>
      <c r="AV46" s="219"/>
      <c r="AW46" s="219"/>
      <c r="AX46" s="418" t="s">
        <v>38</v>
      </c>
      <c r="AY46" s="418"/>
      <c r="AZ46" s="418"/>
      <c r="BA46" s="418"/>
      <c r="BB46" s="418"/>
      <c r="BC46" s="418"/>
      <c r="BD46" s="219" t="s">
        <v>38</v>
      </c>
      <c r="BE46" s="219"/>
      <c r="BF46" s="219"/>
      <c r="BG46" s="219"/>
      <c r="BH46" s="219"/>
      <c r="BI46" s="425">
        <f>SUM(BI37:BM45)</f>
        <v>0</v>
      </c>
      <c r="BJ46" s="425"/>
      <c r="BK46" s="425"/>
      <c r="BL46" s="425"/>
      <c r="BM46" s="425"/>
      <c r="BN46" s="425" t="s">
        <v>38</v>
      </c>
      <c r="BO46" s="425"/>
      <c r="BP46" s="425"/>
      <c r="BQ46" s="425"/>
      <c r="BR46" s="432" t="s">
        <v>38</v>
      </c>
      <c r="BS46" s="432"/>
      <c r="BT46" s="432"/>
      <c r="BU46" s="432"/>
      <c r="BV46" s="432"/>
      <c r="BW46" s="178">
        <f>SUM(BW37:BW45)</f>
        <v>0</v>
      </c>
      <c r="BX46" s="179" t="s">
        <v>38</v>
      </c>
      <c r="BY46" s="176" t="s">
        <v>38</v>
      </c>
      <c r="BZ46" s="181">
        <f>SUM(BZ37:BZ45)</f>
        <v>0</v>
      </c>
      <c r="CA46" s="96"/>
    </row>
    <row r="47" spans="1:79" s="29" customFormat="1" ht="5.25" x14ac:dyDescent="0.15">
      <c r="A47" s="31"/>
      <c r="B47" s="32"/>
      <c r="C47" s="32"/>
      <c r="D47" s="32"/>
      <c r="E47" s="32"/>
      <c r="F47" s="32"/>
      <c r="G47" s="32"/>
      <c r="H47" s="32"/>
      <c r="I47" s="32"/>
      <c r="J47" s="32"/>
      <c r="K47" s="32"/>
      <c r="L47" s="32"/>
      <c r="M47" s="32"/>
      <c r="N47" s="32"/>
      <c r="O47" s="32"/>
      <c r="P47" s="32"/>
      <c r="Q47" s="32"/>
      <c r="R47" s="32"/>
      <c r="S47" s="32"/>
      <c r="T47" s="32"/>
      <c r="U47" s="32"/>
      <c r="V47" s="32"/>
      <c r="W47" s="32"/>
      <c r="X47" s="32"/>
      <c r="Y47" s="32"/>
      <c r="Z47" s="32"/>
      <c r="AA47" s="32"/>
      <c r="AB47" s="32"/>
      <c r="AC47" s="32"/>
      <c r="AD47" s="32"/>
      <c r="AE47" s="32"/>
      <c r="AF47" s="32"/>
      <c r="AG47" s="32"/>
      <c r="AH47" s="32"/>
      <c r="AI47" s="32"/>
      <c r="AJ47" s="32"/>
      <c r="AK47" s="32"/>
      <c r="AL47" s="32"/>
      <c r="AM47" s="32"/>
      <c r="AN47" s="32"/>
      <c r="AO47" s="32"/>
      <c r="AP47" s="32"/>
      <c r="AQ47" s="98"/>
      <c r="AR47" s="97"/>
      <c r="AS47" s="97"/>
      <c r="AT47" s="97"/>
      <c r="AU47" s="97"/>
      <c r="AV47" s="97"/>
      <c r="AW47" s="97"/>
      <c r="AX47" s="97"/>
      <c r="AY47" s="97"/>
      <c r="AZ47" s="97"/>
      <c r="BA47" s="97"/>
      <c r="BB47" s="97"/>
      <c r="BC47" s="97"/>
      <c r="BD47" s="97"/>
      <c r="BE47" s="97"/>
      <c r="BF47" s="97"/>
      <c r="BG47" s="97"/>
      <c r="BH47" s="97"/>
      <c r="BI47" s="97"/>
      <c r="BJ47" s="97"/>
      <c r="BK47" s="97"/>
      <c r="BL47" s="97"/>
      <c r="BM47" s="97"/>
      <c r="BN47" s="97"/>
      <c r="BO47" s="97"/>
      <c r="BP47" s="97"/>
      <c r="BQ47" s="97"/>
      <c r="BR47" s="97"/>
      <c r="BS47" s="97"/>
      <c r="BT47" s="97"/>
      <c r="BU47" s="97"/>
      <c r="BV47" s="97"/>
      <c r="BW47" s="97"/>
      <c r="BX47" s="97"/>
      <c r="BY47" s="97"/>
      <c r="BZ47" s="97"/>
      <c r="CA47" s="97"/>
    </row>
    <row r="48" spans="1:79" x14ac:dyDescent="0.2">
      <c r="A48" s="24"/>
      <c r="B48" s="24" t="s">
        <v>341</v>
      </c>
      <c r="C48" s="24"/>
      <c r="D48" s="24"/>
      <c r="E48" s="24"/>
      <c r="F48" s="24"/>
      <c r="G48" s="24"/>
      <c r="H48" s="24"/>
      <c r="I48" s="24"/>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c r="AP48" s="24"/>
      <c r="AQ48" s="100"/>
      <c r="AR48" s="96"/>
      <c r="AS48" s="96"/>
      <c r="AT48" s="96"/>
      <c r="AU48" s="96"/>
      <c r="AV48" s="96"/>
      <c r="AW48" s="96"/>
      <c r="AX48" s="96"/>
      <c r="AY48" s="96"/>
      <c r="AZ48" s="96"/>
      <c r="BA48" s="96"/>
      <c r="BB48" s="96"/>
      <c r="BC48" s="96"/>
      <c r="BD48" s="96"/>
      <c r="BE48" s="96"/>
      <c r="BF48" s="96"/>
      <c r="BG48" s="96"/>
      <c r="BH48" s="96"/>
      <c r="BI48" s="96"/>
      <c r="BJ48" s="96"/>
      <c r="BK48" s="96"/>
      <c r="BL48" s="96"/>
      <c r="BM48" s="96"/>
      <c r="BN48" s="96"/>
      <c r="BO48" s="96"/>
      <c r="BP48" s="96"/>
      <c r="BQ48" s="96"/>
      <c r="BR48" s="96"/>
      <c r="BS48" s="96"/>
      <c r="BT48" s="96"/>
      <c r="BU48" s="96"/>
      <c r="BV48" s="96"/>
      <c r="BW48" s="96"/>
      <c r="BX48" s="96"/>
      <c r="BY48" s="96"/>
      <c r="BZ48" s="96"/>
      <c r="CA48" s="96"/>
    </row>
    <row r="49" spans="1:79" s="29" customFormat="1" ht="5.25" x14ac:dyDescent="0.15">
      <c r="A49" s="31"/>
      <c r="B49" s="28"/>
      <c r="C49" s="28"/>
      <c r="D49" s="28"/>
      <c r="E49" s="28"/>
      <c r="F49" s="28"/>
      <c r="G49" s="28"/>
      <c r="H49" s="28"/>
      <c r="I49" s="28"/>
      <c r="J49" s="28"/>
      <c r="K49" s="28"/>
      <c r="L49" s="28"/>
      <c r="M49" s="28"/>
      <c r="N49" s="28"/>
      <c r="O49" s="28"/>
      <c r="P49" s="28"/>
      <c r="Q49" s="28"/>
      <c r="R49" s="28"/>
      <c r="S49" s="28"/>
      <c r="T49" s="28"/>
      <c r="U49" s="28"/>
      <c r="V49" s="28"/>
      <c r="W49" s="28"/>
      <c r="X49" s="28"/>
      <c r="Y49" s="28"/>
      <c r="Z49" s="28"/>
      <c r="AA49" s="28"/>
      <c r="AB49" s="28"/>
      <c r="AC49" s="28"/>
      <c r="AD49" s="28"/>
      <c r="AE49" s="28"/>
      <c r="AF49" s="28"/>
      <c r="AG49" s="28"/>
      <c r="AH49" s="28"/>
      <c r="AI49" s="28"/>
      <c r="AJ49" s="28"/>
      <c r="AK49" s="28"/>
      <c r="AL49" s="28"/>
      <c r="AM49" s="28"/>
      <c r="AN49" s="28"/>
      <c r="AO49" s="28"/>
      <c r="AP49" s="28"/>
      <c r="AQ49" s="101"/>
      <c r="AR49" s="97"/>
      <c r="AS49" s="97"/>
      <c r="AT49" s="97"/>
      <c r="AU49" s="97"/>
      <c r="AV49" s="97"/>
      <c r="AW49" s="97"/>
      <c r="AX49" s="97"/>
      <c r="AY49" s="97"/>
      <c r="AZ49" s="97"/>
      <c r="BA49" s="97"/>
      <c r="BB49" s="97"/>
      <c r="BC49" s="97"/>
      <c r="BD49" s="97"/>
      <c r="BE49" s="97"/>
      <c r="BF49" s="97"/>
      <c r="BG49" s="97"/>
      <c r="BH49" s="97"/>
      <c r="BI49" s="97"/>
      <c r="BJ49" s="97"/>
      <c r="BK49" s="97"/>
      <c r="BL49" s="97"/>
      <c r="BM49" s="97"/>
      <c r="BN49" s="97"/>
      <c r="BO49" s="97"/>
      <c r="BP49" s="97"/>
      <c r="BQ49" s="97"/>
      <c r="BR49" s="97"/>
      <c r="BS49" s="97"/>
      <c r="BT49" s="97"/>
      <c r="BU49" s="97"/>
      <c r="BV49" s="97"/>
      <c r="BW49" s="97"/>
      <c r="BX49" s="97"/>
      <c r="BY49" s="97"/>
      <c r="BZ49" s="97"/>
      <c r="CA49" s="97"/>
    </row>
    <row r="50" spans="1:79" s="45" customFormat="1" ht="34.5" customHeight="1" x14ac:dyDescent="0.2">
      <c r="A50" s="44"/>
      <c r="B50" s="416"/>
      <c r="C50" s="416"/>
      <c r="D50" s="416"/>
      <c r="E50" s="416"/>
      <c r="F50" s="416"/>
      <c r="G50" s="416"/>
      <c r="H50" s="416"/>
      <c r="I50" s="416"/>
      <c r="J50" s="416"/>
      <c r="K50" s="416"/>
      <c r="L50" s="416"/>
      <c r="M50" s="416"/>
      <c r="N50" s="416"/>
      <c r="O50" s="416"/>
      <c r="P50" s="416"/>
      <c r="Q50" s="416"/>
      <c r="R50" s="416"/>
      <c r="S50" s="416"/>
      <c r="T50" s="416"/>
      <c r="U50" s="416"/>
      <c r="V50" s="416"/>
      <c r="W50" s="221" t="str">
        <f>N15</f>
        <v>2 lata wstecz</v>
      </c>
      <c r="X50" s="221"/>
      <c r="Y50" s="221"/>
      <c r="Z50" s="221"/>
      <c r="AA50" s="221"/>
      <c r="AB50" s="221"/>
      <c r="AC50" s="221"/>
      <c r="AD50" s="221" t="str">
        <f>AH15</f>
        <v>Rok ubiegły</v>
      </c>
      <c r="AE50" s="221"/>
      <c r="AF50" s="221"/>
      <c r="AG50" s="221"/>
      <c r="AH50" s="221"/>
      <c r="AI50" s="221"/>
      <c r="AJ50" s="221"/>
      <c r="AK50" s="221" t="str">
        <f>BD15</f>
        <v>Rok bieżący na dzień złożenia wniosku</v>
      </c>
      <c r="AL50" s="221"/>
      <c r="AM50" s="221"/>
      <c r="AN50" s="221"/>
      <c r="AO50" s="221"/>
      <c r="AP50" s="221"/>
      <c r="AQ50" s="221"/>
      <c r="AR50" s="221" t="s">
        <v>345</v>
      </c>
      <c r="AS50" s="221"/>
      <c r="AT50" s="221"/>
      <c r="AU50" s="221"/>
      <c r="AV50" s="221"/>
      <c r="AW50" s="221"/>
      <c r="AX50" s="221"/>
      <c r="AY50" s="429" t="s">
        <v>373</v>
      </c>
      <c r="AZ50" s="429"/>
      <c r="BA50" s="429"/>
      <c r="BB50" s="429"/>
      <c r="BC50" s="429"/>
      <c r="BD50" s="429"/>
      <c r="BE50" s="102"/>
      <c r="BF50" s="102"/>
      <c r="BG50" s="102"/>
      <c r="BH50" s="102"/>
      <c r="BI50" s="102"/>
      <c r="BJ50" s="102"/>
      <c r="BK50" s="102"/>
      <c r="BL50" s="102"/>
      <c r="BM50" s="102"/>
      <c r="BN50" s="102"/>
      <c r="BO50" s="102"/>
      <c r="BP50" s="102"/>
      <c r="BQ50" s="102"/>
      <c r="BR50" s="102"/>
      <c r="BS50" s="102"/>
      <c r="BT50" s="102"/>
      <c r="BU50" s="102"/>
      <c r="BV50" s="102"/>
      <c r="BW50" s="102"/>
      <c r="BX50" s="102"/>
      <c r="BY50" s="102"/>
      <c r="BZ50" s="102"/>
      <c r="CA50" s="102"/>
    </row>
    <row r="51" spans="1:79" x14ac:dyDescent="0.2">
      <c r="A51" s="38"/>
      <c r="B51" s="195" t="s">
        <v>27</v>
      </c>
      <c r="C51" s="195"/>
      <c r="D51" s="195" t="s">
        <v>312</v>
      </c>
      <c r="E51" s="195"/>
      <c r="F51" s="195"/>
      <c r="G51" s="195"/>
      <c r="H51" s="195"/>
      <c r="I51" s="195"/>
      <c r="J51" s="195"/>
      <c r="K51" s="195"/>
      <c r="L51" s="195"/>
      <c r="M51" s="195"/>
      <c r="N51" s="195"/>
      <c r="O51" s="195"/>
      <c r="P51" s="195"/>
      <c r="Q51" s="195"/>
      <c r="R51" s="195"/>
      <c r="S51" s="195"/>
      <c r="T51" s="195"/>
      <c r="U51" s="195"/>
      <c r="V51" s="195"/>
      <c r="W51" s="194"/>
      <c r="X51" s="194"/>
      <c r="Y51" s="194"/>
      <c r="Z51" s="194"/>
      <c r="AA51" s="194"/>
      <c r="AB51" s="194"/>
      <c r="AC51" s="194"/>
      <c r="AD51" s="194"/>
      <c r="AE51" s="194"/>
      <c r="AF51" s="194"/>
      <c r="AG51" s="194"/>
      <c r="AH51" s="194"/>
      <c r="AI51" s="194"/>
      <c r="AJ51" s="194"/>
      <c r="AK51" s="194"/>
      <c r="AL51" s="194"/>
      <c r="AM51" s="194"/>
      <c r="AN51" s="194"/>
      <c r="AO51" s="194"/>
      <c r="AP51" s="194"/>
      <c r="AQ51" s="194"/>
      <c r="AR51" s="194"/>
      <c r="AS51" s="194"/>
      <c r="AT51" s="194"/>
      <c r="AU51" s="194"/>
      <c r="AV51" s="194"/>
      <c r="AW51" s="194"/>
      <c r="AX51" s="194"/>
      <c r="AY51" s="194"/>
      <c r="AZ51" s="194"/>
      <c r="BA51" s="194"/>
      <c r="BB51" s="194"/>
      <c r="BC51" s="194"/>
      <c r="BD51" s="194"/>
      <c r="BE51" s="96"/>
      <c r="BF51" s="96"/>
      <c r="BG51" s="96"/>
      <c r="BH51" s="96"/>
      <c r="BI51" s="96"/>
      <c r="BJ51" s="96"/>
      <c r="BK51" s="96"/>
      <c r="BL51" s="96"/>
      <c r="BM51" s="96"/>
      <c r="BN51" s="96"/>
      <c r="BO51" s="96"/>
      <c r="BP51" s="96"/>
      <c r="BQ51" s="96"/>
      <c r="BR51" s="96"/>
      <c r="BS51" s="96"/>
      <c r="BT51" s="96"/>
      <c r="BU51" s="96"/>
      <c r="BV51" s="96"/>
      <c r="BW51" s="96"/>
      <c r="BX51" s="96"/>
      <c r="BY51" s="96"/>
      <c r="BZ51" s="96"/>
      <c r="CA51" s="96"/>
    </row>
    <row r="52" spans="1:79" x14ac:dyDescent="0.2">
      <c r="A52" s="38"/>
      <c r="B52" s="195" t="s">
        <v>28</v>
      </c>
      <c r="C52" s="195"/>
      <c r="D52" s="195" t="s">
        <v>313</v>
      </c>
      <c r="E52" s="195"/>
      <c r="F52" s="195"/>
      <c r="G52" s="195"/>
      <c r="H52" s="195"/>
      <c r="I52" s="195"/>
      <c r="J52" s="195"/>
      <c r="K52" s="195"/>
      <c r="L52" s="195"/>
      <c r="M52" s="195"/>
      <c r="N52" s="195"/>
      <c r="O52" s="195"/>
      <c r="P52" s="195"/>
      <c r="Q52" s="195"/>
      <c r="R52" s="195"/>
      <c r="S52" s="195"/>
      <c r="T52" s="195"/>
      <c r="U52" s="195"/>
      <c r="V52" s="195"/>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194"/>
      <c r="AU52" s="194"/>
      <c r="AV52" s="194"/>
      <c r="AW52" s="194"/>
      <c r="AX52" s="194"/>
      <c r="AY52" s="194"/>
      <c r="AZ52" s="194"/>
      <c r="BA52" s="194"/>
      <c r="BB52" s="194"/>
      <c r="BC52" s="194"/>
      <c r="BD52" s="194"/>
      <c r="BE52" s="96"/>
      <c r="BF52" s="96"/>
      <c r="BG52" s="96"/>
      <c r="BH52" s="96"/>
      <c r="BI52" s="96"/>
      <c r="BJ52" s="96"/>
      <c r="BK52" s="96"/>
      <c r="BL52" s="96"/>
      <c r="BM52" s="96"/>
      <c r="BN52" s="96"/>
      <c r="BO52" s="96"/>
      <c r="BP52" s="96"/>
      <c r="BQ52" s="96"/>
      <c r="BR52" s="96"/>
      <c r="BS52" s="96"/>
      <c r="BT52" s="96"/>
      <c r="BU52" s="96"/>
      <c r="BV52" s="96"/>
      <c r="BW52" s="96"/>
      <c r="BX52" s="96"/>
      <c r="BY52" s="96"/>
      <c r="BZ52" s="96"/>
      <c r="CA52" s="96"/>
    </row>
    <row r="53" spans="1:79" x14ac:dyDescent="0.2">
      <c r="A53" s="38"/>
      <c r="B53" s="195" t="s">
        <v>29</v>
      </c>
      <c r="C53" s="195"/>
      <c r="D53" s="195" t="s">
        <v>314</v>
      </c>
      <c r="E53" s="195"/>
      <c r="F53" s="195"/>
      <c r="G53" s="195"/>
      <c r="H53" s="195"/>
      <c r="I53" s="195"/>
      <c r="J53" s="195"/>
      <c r="K53" s="195"/>
      <c r="L53" s="195"/>
      <c r="M53" s="195"/>
      <c r="N53" s="195"/>
      <c r="O53" s="195"/>
      <c r="P53" s="195"/>
      <c r="Q53" s="195"/>
      <c r="R53" s="195"/>
      <c r="S53" s="195"/>
      <c r="T53" s="195"/>
      <c r="U53" s="195"/>
      <c r="V53" s="195"/>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194"/>
      <c r="AU53" s="194"/>
      <c r="AV53" s="194"/>
      <c r="AW53" s="194"/>
      <c r="AX53" s="194"/>
      <c r="AY53" s="194"/>
      <c r="AZ53" s="194"/>
      <c r="BA53" s="194"/>
      <c r="BB53" s="194"/>
      <c r="BC53" s="194"/>
      <c r="BD53" s="194"/>
      <c r="BE53" s="96"/>
      <c r="BF53" s="96"/>
      <c r="BG53" s="96"/>
      <c r="BH53" s="96"/>
      <c r="BI53" s="96"/>
      <c r="BJ53" s="96"/>
      <c r="BK53" s="96"/>
      <c r="BL53" s="96"/>
      <c r="BM53" s="96"/>
      <c r="BN53" s="96"/>
      <c r="BO53" s="96"/>
      <c r="BP53" s="96"/>
      <c r="BQ53" s="96"/>
      <c r="BR53" s="96"/>
      <c r="BS53" s="96"/>
      <c r="BT53" s="96"/>
      <c r="BU53" s="96"/>
      <c r="BV53" s="96"/>
      <c r="BW53" s="96"/>
      <c r="BX53" s="96"/>
      <c r="BY53" s="96"/>
      <c r="BZ53" s="96"/>
      <c r="CA53" s="96"/>
    </row>
    <row r="54" spans="1:79" x14ac:dyDescent="0.2">
      <c r="A54" s="38"/>
      <c r="B54" s="195" t="s">
        <v>44</v>
      </c>
      <c r="C54" s="195"/>
      <c r="D54" s="195" t="s">
        <v>315</v>
      </c>
      <c r="E54" s="195"/>
      <c r="F54" s="195"/>
      <c r="G54" s="195"/>
      <c r="H54" s="195"/>
      <c r="I54" s="195"/>
      <c r="J54" s="195"/>
      <c r="K54" s="195"/>
      <c r="L54" s="195"/>
      <c r="M54" s="195"/>
      <c r="N54" s="195"/>
      <c r="O54" s="195"/>
      <c r="P54" s="195"/>
      <c r="Q54" s="195"/>
      <c r="R54" s="195"/>
      <c r="S54" s="195"/>
      <c r="T54" s="195"/>
      <c r="U54" s="195"/>
      <c r="V54" s="195"/>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194"/>
      <c r="AU54" s="194"/>
      <c r="AV54" s="194"/>
      <c r="AW54" s="194"/>
      <c r="AX54" s="194"/>
      <c r="AY54" s="194"/>
      <c r="AZ54" s="194"/>
      <c r="BA54" s="194"/>
      <c r="BB54" s="194"/>
      <c r="BC54" s="194"/>
      <c r="BD54" s="194"/>
      <c r="BE54" s="96"/>
      <c r="BF54" s="96"/>
      <c r="BG54" s="96"/>
      <c r="BH54" s="96"/>
      <c r="BI54" s="96"/>
      <c r="BJ54" s="96"/>
      <c r="BK54" s="96"/>
      <c r="BL54" s="96"/>
      <c r="BM54" s="96"/>
      <c r="BN54" s="96"/>
      <c r="BO54" s="96"/>
      <c r="BP54" s="96"/>
      <c r="BQ54" s="96"/>
      <c r="BR54" s="96"/>
      <c r="BS54" s="96"/>
      <c r="BT54" s="96"/>
      <c r="BU54" s="96"/>
      <c r="BV54" s="96"/>
      <c r="BW54" s="96"/>
      <c r="BX54" s="96"/>
      <c r="BY54" s="96"/>
      <c r="BZ54" s="96"/>
      <c r="CA54" s="96"/>
    </row>
    <row r="55" spans="1:79" x14ac:dyDescent="0.2">
      <c r="A55" s="38"/>
      <c r="B55" s="195" t="s">
        <v>45</v>
      </c>
      <c r="C55" s="195"/>
      <c r="D55" s="195" t="s">
        <v>116</v>
      </c>
      <c r="E55" s="195"/>
      <c r="F55" s="195"/>
      <c r="G55" s="195"/>
      <c r="H55" s="195"/>
      <c r="I55" s="195"/>
      <c r="J55" s="195"/>
      <c r="K55" s="195"/>
      <c r="L55" s="195"/>
      <c r="M55" s="195"/>
      <c r="N55" s="195"/>
      <c r="O55" s="195"/>
      <c r="P55" s="195"/>
      <c r="Q55" s="195"/>
      <c r="R55" s="195"/>
      <c r="S55" s="195"/>
      <c r="T55" s="195"/>
      <c r="U55" s="195"/>
      <c r="V55" s="195"/>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194"/>
      <c r="AU55" s="194"/>
      <c r="AV55" s="194"/>
      <c r="AW55" s="194"/>
      <c r="AX55" s="194"/>
      <c r="AY55" s="194"/>
      <c r="AZ55" s="194"/>
      <c r="BA55" s="194"/>
      <c r="BB55" s="194"/>
      <c r="BC55" s="194"/>
      <c r="BD55" s="194"/>
      <c r="BE55" s="96"/>
      <c r="BF55" s="96"/>
      <c r="BG55" s="96"/>
      <c r="BH55" s="96"/>
      <c r="BI55" s="96"/>
      <c r="BJ55" s="96"/>
      <c r="BK55" s="96"/>
      <c r="BL55" s="96"/>
      <c r="BM55" s="96"/>
      <c r="BN55" s="96"/>
      <c r="BO55" s="96"/>
      <c r="BP55" s="96"/>
      <c r="BQ55" s="96"/>
      <c r="BR55" s="96"/>
      <c r="BS55" s="96"/>
      <c r="BT55" s="96"/>
      <c r="BU55" s="96"/>
      <c r="BV55" s="96"/>
      <c r="BW55" s="96"/>
      <c r="BX55" s="96"/>
      <c r="BY55" s="96"/>
      <c r="BZ55" s="96"/>
      <c r="CA55" s="96"/>
    </row>
    <row r="56" spans="1:79" x14ac:dyDescent="0.2">
      <c r="A56" s="38"/>
      <c r="B56" s="195" t="s">
        <v>46</v>
      </c>
      <c r="C56" s="195"/>
      <c r="D56" s="195" t="s">
        <v>316</v>
      </c>
      <c r="E56" s="195"/>
      <c r="F56" s="195"/>
      <c r="G56" s="195"/>
      <c r="H56" s="195"/>
      <c r="I56" s="195"/>
      <c r="J56" s="195"/>
      <c r="K56" s="195"/>
      <c r="L56" s="195"/>
      <c r="M56" s="195"/>
      <c r="N56" s="195"/>
      <c r="O56" s="195"/>
      <c r="P56" s="195"/>
      <c r="Q56" s="195"/>
      <c r="R56" s="195"/>
      <c r="S56" s="195"/>
      <c r="T56" s="195"/>
      <c r="U56" s="195"/>
      <c r="V56" s="195"/>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194"/>
      <c r="AU56" s="194"/>
      <c r="AV56" s="194"/>
      <c r="AW56" s="194"/>
      <c r="AX56" s="194"/>
      <c r="AY56" s="194"/>
      <c r="AZ56" s="194"/>
      <c r="BA56" s="194"/>
      <c r="BB56" s="194"/>
      <c r="BC56" s="194"/>
      <c r="BD56" s="194"/>
      <c r="BE56" s="96"/>
      <c r="BF56" s="96"/>
      <c r="BG56" s="96"/>
      <c r="BH56" s="96"/>
      <c r="BI56" s="96"/>
      <c r="BJ56" s="96"/>
      <c r="BK56" s="96"/>
      <c r="BL56" s="96"/>
      <c r="BM56" s="96"/>
      <c r="BN56" s="96"/>
      <c r="BO56" s="96"/>
      <c r="BP56" s="96"/>
      <c r="BQ56" s="96"/>
      <c r="BR56" s="96"/>
      <c r="BS56" s="96"/>
      <c r="BT56" s="96"/>
      <c r="BU56" s="96"/>
      <c r="BV56" s="96"/>
      <c r="BW56" s="96"/>
      <c r="BX56" s="96"/>
      <c r="BY56" s="96"/>
      <c r="BZ56" s="96"/>
      <c r="CA56" s="96"/>
    </row>
    <row r="57" spans="1:79" x14ac:dyDescent="0.2">
      <c r="A57" s="38"/>
      <c r="B57" s="195" t="s">
        <v>54</v>
      </c>
      <c r="C57" s="195"/>
      <c r="D57" s="195" t="s">
        <v>317</v>
      </c>
      <c r="E57" s="195"/>
      <c r="F57" s="195"/>
      <c r="G57" s="195"/>
      <c r="H57" s="195"/>
      <c r="I57" s="195"/>
      <c r="J57" s="195"/>
      <c r="K57" s="195"/>
      <c r="L57" s="195"/>
      <c r="M57" s="195"/>
      <c r="N57" s="195"/>
      <c r="O57" s="195"/>
      <c r="P57" s="195"/>
      <c r="Q57" s="195"/>
      <c r="R57" s="195"/>
      <c r="S57" s="195"/>
      <c r="T57" s="195"/>
      <c r="U57" s="195"/>
      <c r="V57" s="195"/>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194"/>
      <c r="AU57" s="194"/>
      <c r="AV57" s="194"/>
      <c r="AW57" s="194"/>
      <c r="AX57" s="194"/>
      <c r="AY57" s="194"/>
      <c r="AZ57" s="194"/>
      <c r="BA57" s="194"/>
      <c r="BB57" s="194"/>
      <c r="BC57" s="194"/>
      <c r="BD57" s="194"/>
      <c r="BE57" s="96"/>
      <c r="BF57" s="96"/>
      <c r="BG57" s="96"/>
      <c r="BH57" s="96"/>
      <c r="BI57" s="96"/>
      <c r="BJ57" s="96"/>
      <c r="BK57" s="96"/>
      <c r="BL57" s="96"/>
      <c r="BM57" s="96"/>
      <c r="BN57" s="96"/>
      <c r="BO57" s="96"/>
      <c r="BP57" s="96"/>
      <c r="BQ57" s="96"/>
      <c r="BR57" s="96"/>
      <c r="BS57" s="96"/>
      <c r="BT57" s="96"/>
      <c r="BU57" s="96"/>
      <c r="BV57" s="96"/>
      <c r="BW57" s="96"/>
      <c r="BX57" s="96"/>
      <c r="BY57" s="96"/>
      <c r="BZ57" s="96"/>
      <c r="CA57" s="96"/>
    </row>
    <row r="58" spans="1:79" x14ac:dyDescent="0.2">
      <c r="A58" s="38"/>
      <c r="B58" s="195" t="s">
        <v>55</v>
      </c>
      <c r="C58" s="195"/>
      <c r="D58" s="195" t="s">
        <v>117</v>
      </c>
      <c r="E58" s="195"/>
      <c r="F58" s="195"/>
      <c r="G58" s="195"/>
      <c r="H58" s="195"/>
      <c r="I58" s="195"/>
      <c r="J58" s="195"/>
      <c r="K58" s="195"/>
      <c r="L58" s="195"/>
      <c r="M58" s="195"/>
      <c r="N58" s="195"/>
      <c r="O58" s="195"/>
      <c r="P58" s="195"/>
      <c r="Q58" s="195"/>
      <c r="R58" s="195"/>
      <c r="S58" s="195"/>
      <c r="T58" s="195"/>
      <c r="U58" s="195"/>
      <c r="V58" s="195"/>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194"/>
      <c r="AU58" s="194"/>
      <c r="AV58" s="194"/>
      <c r="AW58" s="194"/>
      <c r="AX58" s="194"/>
      <c r="AY58" s="194"/>
      <c r="AZ58" s="194"/>
      <c r="BA58" s="194"/>
      <c r="BB58" s="194"/>
      <c r="BC58" s="194"/>
      <c r="BD58" s="194"/>
      <c r="BE58" s="96"/>
      <c r="BF58" s="96"/>
      <c r="BG58" s="96"/>
      <c r="BH58" s="96"/>
      <c r="BI58" s="96"/>
      <c r="BJ58" s="96"/>
      <c r="BK58" s="96"/>
      <c r="BL58" s="96"/>
      <c r="BM58" s="96"/>
      <c r="BN58" s="96"/>
      <c r="BO58" s="96"/>
      <c r="BP58" s="96"/>
      <c r="BQ58" s="96"/>
      <c r="BR58" s="96"/>
      <c r="BS58" s="96"/>
      <c r="BT58" s="96"/>
      <c r="BU58" s="96"/>
      <c r="BV58" s="96"/>
      <c r="BW58" s="96"/>
      <c r="BX58" s="96"/>
      <c r="BY58" s="96"/>
      <c r="BZ58" s="96"/>
      <c r="CA58" s="96"/>
    </row>
    <row r="59" spans="1:79" x14ac:dyDescent="0.2">
      <c r="A59" s="38"/>
      <c r="B59" s="195" t="s">
        <v>56</v>
      </c>
      <c r="C59" s="195"/>
      <c r="D59" s="195" t="s">
        <v>118</v>
      </c>
      <c r="E59" s="195"/>
      <c r="F59" s="195"/>
      <c r="G59" s="195"/>
      <c r="H59" s="195"/>
      <c r="I59" s="195"/>
      <c r="J59" s="195"/>
      <c r="K59" s="195"/>
      <c r="L59" s="195"/>
      <c r="M59" s="195"/>
      <c r="N59" s="195"/>
      <c r="O59" s="195"/>
      <c r="P59" s="195"/>
      <c r="Q59" s="195"/>
      <c r="R59" s="195"/>
      <c r="S59" s="195"/>
      <c r="T59" s="195"/>
      <c r="U59" s="195"/>
      <c r="V59" s="195"/>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194"/>
      <c r="AU59" s="194"/>
      <c r="AV59" s="194"/>
      <c r="AW59" s="194"/>
      <c r="AX59" s="194"/>
      <c r="AY59" s="194"/>
      <c r="AZ59" s="194"/>
      <c r="BA59" s="194"/>
      <c r="BB59" s="194"/>
      <c r="BC59" s="194"/>
      <c r="BD59" s="194"/>
      <c r="BE59" s="96"/>
      <c r="BF59" s="96"/>
      <c r="BG59" s="96"/>
      <c r="BH59" s="96"/>
      <c r="BI59" s="96"/>
      <c r="BJ59" s="96"/>
      <c r="BK59" s="96"/>
      <c r="BL59" s="96"/>
      <c r="BM59" s="96"/>
      <c r="BN59" s="96"/>
      <c r="BO59" s="96"/>
      <c r="BP59" s="96"/>
      <c r="BQ59" s="96"/>
      <c r="BR59" s="96"/>
      <c r="BS59" s="96"/>
      <c r="BT59" s="96"/>
      <c r="BU59" s="96"/>
      <c r="BV59" s="96"/>
      <c r="BW59" s="96"/>
      <c r="BX59" s="96"/>
      <c r="BY59" s="96"/>
      <c r="BZ59" s="96"/>
      <c r="CA59" s="96"/>
    </row>
    <row r="60" spans="1:79" x14ac:dyDescent="0.2">
      <c r="A60" s="38"/>
      <c r="B60" s="195" t="s">
        <v>57</v>
      </c>
      <c r="C60" s="195"/>
      <c r="D60" s="195" t="s">
        <v>119</v>
      </c>
      <c r="E60" s="195"/>
      <c r="F60" s="195"/>
      <c r="G60" s="195"/>
      <c r="H60" s="195"/>
      <c r="I60" s="195"/>
      <c r="J60" s="195"/>
      <c r="K60" s="195"/>
      <c r="L60" s="195"/>
      <c r="M60" s="195"/>
      <c r="N60" s="195"/>
      <c r="O60" s="195"/>
      <c r="P60" s="195"/>
      <c r="Q60" s="195"/>
      <c r="R60" s="195"/>
      <c r="S60" s="195"/>
      <c r="T60" s="195"/>
      <c r="U60" s="195"/>
      <c r="V60" s="195"/>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194"/>
      <c r="AU60" s="194"/>
      <c r="AV60" s="194"/>
      <c r="AW60" s="194"/>
      <c r="AX60" s="194"/>
      <c r="AY60" s="194"/>
      <c r="AZ60" s="194"/>
      <c r="BA60" s="194"/>
      <c r="BB60" s="194"/>
      <c r="BC60" s="194"/>
      <c r="BD60" s="194"/>
      <c r="BE60" s="96"/>
      <c r="BF60" s="96"/>
      <c r="BG60" s="96"/>
      <c r="BH60" s="96"/>
      <c r="BI60" s="96"/>
      <c r="BJ60" s="96"/>
      <c r="BK60" s="96"/>
      <c r="BL60" s="96"/>
      <c r="BM60" s="96"/>
      <c r="BN60" s="96"/>
      <c r="BO60" s="96"/>
      <c r="BP60" s="96"/>
      <c r="BQ60" s="96"/>
      <c r="BR60" s="96"/>
      <c r="BS60" s="96"/>
      <c r="BT60" s="96"/>
      <c r="BU60" s="96"/>
      <c r="BV60" s="96"/>
      <c r="BW60" s="96"/>
      <c r="BX60" s="96"/>
      <c r="BY60" s="96"/>
      <c r="BZ60" s="96"/>
      <c r="CA60" s="96"/>
    </row>
    <row r="61" spans="1:79" x14ac:dyDescent="0.2">
      <c r="A61" s="38"/>
      <c r="B61" s="195" t="s">
        <v>58</v>
      </c>
      <c r="C61" s="195"/>
      <c r="D61" s="195" t="s">
        <v>120</v>
      </c>
      <c r="E61" s="195"/>
      <c r="F61" s="195"/>
      <c r="G61" s="195"/>
      <c r="H61" s="195"/>
      <c r="I61" s="195"/>
      <c r="J61" s="195"/>
      <c r="K61" s="195"/>
      <c r="L61" s="195"/>
      <c r="M61" s="195"/>
      <c r="N61" s="195"/>
      <c r="O61" s="195"/>
      <c r="P61" s="195"/>
      <c r="Q61" s="195"/>
      <c r="R61" s="195"/>
      <c r="S61" s="195"/>
      <c r="T61" s="195"/>
      <c r="U61" s="195"/>
      <c r="V61" s="195"/>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194"/>
      <c r="AU61" s="194"/>
      <c r="AV61" s="194"/>
      <c r="AW61" s="194"/>
      <c r="AX61" s="194"/>
      <c r="AY61" s="194"/>
      <c r="AZ61" s="194"/>
      <c r="BA61" s="194"/>
      <c r="BB61" s="194"/>
      <c r="BC61" s="194"/>
      <c r="BD61" s="194"/>
      <c r="BE61" s="96"/>
      <c r="BF61" s="96"/>
      <c r="BG61" s="96"/>
      <c r="BH61" s="96"/>
      <c r="BI61" s="96"/>
      <c r="BJ61" s="96"/>
      <c r="BK61" s="96"/>
      <c r="BL61" s="96"/>
      <c r="BM61" s="96"/>
      <c r="BN61" s="96"/>
      <c r="BO61" s="96"/>
      <c r="BP61" s="96"/>
      <c r="BQ61" s="96"/>
      <c r="BR61" s="96"/>
      <c r="BS61" s="96"/>
      <c r="BT61" s="96"/>
      <c r="BU61" s="96"/>
      <c r="BV61" s="96"/>
      <c r="BW61" s="96"/>
      <c r="BX61" s="96"/>
      <c r="BY61" s="96"/>
      <c r="BZ61" s="96"/>
      <c r="CA61" s="96"/>
    </row>
    <row r="62" spans="1:79" x14ac:dyDescent="0.2">
      <c r="A62" s="38"/>
      <c r="B62" s="195" t="s">
        <v>101</v>
      </c>
      <c r="C62" s="195"/>
      <c r="D62" s="208" t="s">
        <v>74</v>
      </c>
      <c r="E62" s="208"/>
      <c r="F62" s="208"/>
      <c r="G62" s="208"/>
      <c r="H62" s="208"/>
      <c r="I62" s="208"/>
      <c r="J62" s="208"/>
      <c r="K62" s="208"/>
      <c r="L62" s="208"/>
      <c r="M62" s="208"/>
      <c r="N62" s="208"/>
      <c r="O62" s="208"/>
      <c r="P62" s="208"/>
      <c r="Q62" s="208"/>
      <c r="R62" s="208"/>
      <c r="S62" s="208"/>
      <c r="T62" s="208"/>
      <c r="U62" s="208"/>
      <c r="V62" s="208"/>
      <c r="W62" s="194"/>
      <c r="X62" s="194"/>
      <c r="Y62" s="194"/>
      <c r="Z62" s="194"/>
      <c r="AA62" s="194"/>
      <c r="AB62" s="194"/>
      <c r="AC62" s="194"/>
      <c r="AD62" s="194"/>
      <c r="AE62" s="194"/>
      <c r="AF62" s="194"/>
      <c r="AG62" s="194"/>
      <c r="AH62" s="194"/>
      <c r="AI62" s="194"/>
      <c r="AJ62" s="194"/>
      <c r="AK62" s="194"/>
      <c r="AL62" s="194"/>
      <c r="AM62" s="194"/>
      <c r="AN62" s="194"/>
      <c r="AO62" s="194"/>
      <c r="AP62" s="194"/>
      <c r="AQ62" s="194"/>
      <c r="AR62" s="194"/>
      <c r="AS62" s="194"/>
      <c r="AT62" s="194"/>
      <c r="AU62" s="194"/>
      <c r="AV62" s="194"/>
      <c r="AW62" s="194"/>
      <c r="AX62" s="194"/>
      <c r="AY62" s="194"/>
      <c r="AZ62" s="194"/>
      <c r="BA62" s="194"/>
      <c r="BB62" s="194"/>
      <c r="BC62" s="194"/>
      <c r="BD62" s="194"/>
      <c r="BE62" s="96"/>
      <c r="BF62" s="96"/>
      <c r="BG62" s="96"/>
      <c r="BH62" s="96"/>
      <c r="BI62" s="96"/>
      <c r="BJ62" s="96"/>
      <c r="BK62" s="96"/>
      <c r="BL62" s="96"/>
      <c r="BM62" s="96"/>
      <c r="BN62" s="96"/>
      <c r="BO62" s="96"/>
      <c r="BP62" s="96"/>
      <c r="BQ62" s="96"/>
      <c r="BR62" s="96"/>
      <c r="BS62" s="96"/>
      <c r="BT62" s="96"/>
      <c r="BU62" s="96"/>
      <c r="BV62" s="96"/>
      <c r="BW62" s="96"/>
      <c r="BX62" s="96"/>
      <c r="BY62" s="96"/>
      <c r="BZ62" s="96"/>
      <c r="CA62" s="96"/>
    </row>
    <row r="63" spans="1:79" x14ac:dyDescent="0.2">
      <c r="A63" s="38"/>
      <c r="B63" s="282"/>
      <c r="C63" s="282"/>
      <c r="D63" s="282" t="s">
        <v>30</v>
      </c>
      <c r="E63" s="282"/>
      <c r="F63" s="282"/>
      <c r="G63" s="282"/>
      <c r="H63" s="282"/>
      <c r="I63" s="282"/>
      <c r="J63" s="282"/>
      <c r="K63" s="282"/>
      <c r="L63" s="282"/>
      <c r="M63" s="282"/>
      <c r="N63" s="282"/>
      <c r="O63" s="282"/>
      <c r="P63" s="282"/>
      <c r="Q63" s="282"/>
      <c r="R63" s="282"/>
      <c r="S63" s="282"/>
      <c r="T63" s="282"/>
      <c r="U63" s="282"/>
      <c r="V63" s="282"/>
      <c r="W63" s="219">
        <f>SUM(W51:AC62)</f>
        <v>0</v>
      </c>
      <c r="X63" s="219"/>
      <c r="Y63" s="219"/>
      <c r="Z63" s="219"/>
      <c r="AA63" s="219"/>
      <c r="AB63" s="219"/>
      <c r="AC63" s="219"/>
      <c r="AD63" s="219">
        <f>SUM(AD51:AJ62)</f>
        <v>0</v>
      </c>
      <c r="AE63" s="219"/>
      <c r="AF63" s="219"/>
      <c r="AG63" s="219"/>
      <c r="AH63" s="219"/>
      <c r="AI63" s="219"/>
      <c r="AJ63" s="219"/>
      <c r="AK63" s="219">
        <f>SUM(AK51:AQ62)</f>
        <v>0</v>
      </c>
      <c r="AL63" s="219"/>
      <c r="AM63" s="219"/>
      <c r="AN63" s="219"/>
      <c r="AO63" s="219"/>
      <c r="AP63" s="219"/>
      <c r="AQ63" s="219"/>
      <c r="AR63" s="219">
        <f>SUM(AR51:AX62)</f>
        <v>0</v>
      </c>
      <c r="AS63" s="219"/>
      <c r="AT63" s="219"/>
      <c r="AU63" s="219"/>
      <c r="AV63" s="219"/>
      <c r="AW63" s="219"/>
      <c r="AX63" s="219"/>
      <c r="AY63" s="219">
        <f>SUM(AY51:BD62)</f>
        <v>0</v>
      </c>
      <c r="AZ63" s="219"/>
      <c r="BA63" s="219"/>
      <c r="BB63" s="219"/>
      <c r="BC63" s="219"/>
      <c r="BD63" s="219"/>
      <c r="BE63" s="96"/>
      <c r="BF63" s="96"/>
      <c r="BG63" s="96"/>
      <c r="BH63" s="96"/>
      <c r="BI63" s="96"/>
      <c r="BJ63" s="96"/>
      <c r="BK63" s="96"/>
      <c r="BL63" s="96"/>
      <c r="BM63" s="96"/>
      <c r="BN63" s="96"/>
      <c r="BO63" s="96"/>
      <c r="BP63" s="96"/>
      <c r="BQ63" s="96"/>
      <c r="BR63" s="96"/>
      <c r="BS63" s="96"/>
      <c r="BT63" s="96"/>
      <c r="BU63" s="96"/>
      <c r="BV63" s="96"/>
      <c r="BW63" s="96"/>
      <c r="BX63" s="96"/>
      <c r="BY63" s="96"/>
      <c r="BZ63" s="96"/>
      <c r="CA63" s="96"/>
    </row>
    <row r="64" spans="1:79" s="29" customFormat="1" ht="5.25" x14ac:dyDescent="0.15">
      <c r="A64" s="31"/>
      <c r="B64" s="32"/>
      <c r="C64" s="32"/>
      <c r="D64" s="32"/>
      <c r="E64" s="32"/>
      <c r="F64" s="32"/>
      <c r="G64" s="32"/>
      <c r="H64" s="32"/>
      <c r="I64" s="32"/>
      <c r="J64" s="32"/>
      <c r="K64" s="32"/>
      <c r="L64" s="32"/>
      <c r="M64" s="32"/>
      <c r="N64" s="32"/>
      <c r="O64" s="32"/>
      <c r="P64" s="32"/>
      <c r="Q64" s="32"/>
      <c r="R64" s="32"/>
      <c r="S64" s="32"/>
      <c r="T64" s="32"/>
      <c r="U64" s="32"/>
      <c r="V64" s="32"/>
      <c r="W64" s="32"/>
      <c r="X64" s="32"/>
      <c r="Y64" s="32"/>
      <c r="Z64" s="32"/>
      <c r="AA64" s="32"/>
      <c r="AB64" s="32"/>
      <c r="AC64" s="32"/>
      <c r="AD64" s="32"/>
      <c r="AE64" s="32"/>
      <c r="AF64" s="32"/>
      <c r="AG64" s="32"/>
      <c r="AH64" s="32"/>
      <c r="AI64" s="32"/>
      <c r="AJ64" s="32"/>
      <c r="AK64" s="32"/>
      <c r="AL64" s="32"/>
      <c r="AM64" s="32"/>
      <c r="AN64" s="32"/>
      <c r="AO64" s="32"/>
      <c r="AP64" s="32"/>
      <c r="AQ64" s="98"/>
      <c r="AR64" s="97"/>
      <c r="AS64" s="97"/>
      <c r="AT64" s="97"/>
      <c r="AU64" s="97"/>
      <c r="AV64" s="97"/>
      <c r="AW64" s="97"/>
      <c r="AX64" s="97"/>
      <c r="AY64" s="97"/>
      <c r="AZ64" s="97"/>
      <c r="BA64" s="97"/>
      <c r="BB64" s="97"/>
      <c r="BC64" s="97"/>
      <c r="BD64" s="97"/>
      <c r="BE64" s="97"/>
      <c r="BF64" s="97"/>
      <c r="BG64" s="97"/>
      <c r="BH64" s="97"/>
      <c r="BI64" s="97"/>
      <c r="BJ64" s="97"/>
      <c r="BK64" s="97"/>
      <c r="BL64" s="97"/>
      <c r="BM64" s="97"/>
      <c r="BN64" s="97"/>
      <c r="BO64" s="97"/>
      <c r="BP64" s="97"/>
      <c r="BQ64" s="97"/>
      <c r="BR64" s="97"/>
      <c r="BS64" s="97"/>
      <c r="BT64" s="97"/>
      <c r="BU64" s="97"/>
      <c r="BV64" s="97"/>
      <c r="BW64" s="97"/>
      <c r="BX64" s="97"/>
      <c r="BY64" s="97"/>
      <c r="BZ64" s="97"/>
      <c r="CA64" s="97"/>
    </row>
    <row r="65" spans="1:79" x14ac:dyDescent="0.2">
      <c r="A65" s="24"/>
      <c r="B65" s="24" t="s">
        <v>342</v>
      </c>
      <c r="C65" s="24"/>
      <c r="D65" s="24"/>
      <c r="E65" s="24"/>
      <c r="F65" s="24"/>
      <c r="G65" s="24"/>
      <c r="H65" s="24"/>
      <c r="I65" s="24"/>
      <c r="J65" s="24"/>
      <c r="K65" s="24"/>
      <c r="L65" s="24"/>
      <c r="M65" s="24"/>
      <c r="N65" s="24"/>
      <c r="O65" s="24"/>
      <c r="P65" s="24"/>
      <c r="Q65" s="24"/>
      <c r="R65" s="24"/>
      <c r="S65" s="24"/>
      <c r="T65" s="24"/>
      <c r="U65" s="24"/>
      <c r="V65" s="24"/>
      <c r="W65" s="24"/>
      <c r="X65" s="24"/>
      <c r="Y65" s="24"/>
      <c r="Z65" s="24"/>
      <c r="AA65" s="24"/>
      <c r="AB65" s="24"/>
      <c r="AC65" s="24"/>
      <c r="AD65" s="24"/>
      <c r="AE65" s="24"/>
      <c r="AF65" s="24"/>
      <c r="AG65" s="24"/>
      <c r="AH65" s="24"/>
      <c r="AI65" s="24"/>
      <c r="AJ65" s="24"/>
      <c r="AK65" s="24"/>
      <c r="AL65" s="24"/>
      <c r="AM65" s="24"/>
      <c r="AN65" s="24"/>
      <c r="AO65" s="24"/>
      <c r="AP65" s="24"/>
      <c r="AQ65" s="100"/>
      <c r="AR65" s="96"/>
      <c r="AS65" s="96"/>
      <c r="AT65" s="96"/>
      <c r="AU65" s="96"/>
      <c r="AV65" s="96"/>
      <c r="AW65" s="96"/>
      <c r="AX65" s="96"/>
      <c r="AY65" s="96"/>
      <c r="AZ65" s="96"/>
      <c r="BA65" s="96"/>
      <c r="BB65" s="96"/>
      <c r="BC65" s="96"/>
      <c r="BD65" s="96"/>
      <c r="BE65" s="96"/>
      <c r="BF65" s="96"/>
      <c r="BG65" s="96"/>
      <c r="BH65" s="96"/>
      <c r="BI65" s="96"/>
      <c r="BJ65" s="96"/>
      <c r="BK65" s="96"/>
      <c r="BL65" s="96"/>
      <c r="BM65" s="96"/>
      <c r="BN65" s="96"/>
      <c r="BO65" s="96"/>
      <c r="BP65" s="96"/>
      <c r="BQ65" s="96"/>
      <c r="BR65" s="96"/>
      <c r="BS65" s="96"/>
      <c r="BT65" s="96"/>
      <c r="BU65" s="96"/>
      <c r="BV65" s="96"/>
      <c r="BW65" s="96"/>
      <c r="BX65" s="96"/>
      <c r="BY65" s="96"/>
      <c r="BZ65" s="96"/>
      <c r="CA65" s="96"/>
    </row>
    <row r="66" spans="1:79" s="29" customFormat="1" ht="5.25" x14ac:dyDescent="0.15">
      <c r="A66" s="31"/>
      <c r="B66" s="28"/>
      <c r="C66" s="28"/>
      <c r="D66" s="28"/>
      <c r="E66" s="28"/>
      <c r="F66" s="28"/>
      <c r="G66" s="28"/>
      <c r="H66" s="28"/>
      <c r="I66" s="28"/>
      <c r="J66" s="28"/>
      <c r="K66" s="28"/>
      <c r="L66" s="28"/>
      <c r="M66" s="28"/>
      <c r="N66" s="28"/>
      <c r="O66" s="28"/>
      <c r="P66" s="28"/>
      <c r="Q66" s="28"/>
      <c r="R66" s="28"/>
      <c r="S66" s="28"/>
      <c r="T66" s="28"/>
      <c r="U66" s="28"/>
      <c r="V66" s="28"/>
      <c r="W66" s="28"/>
      <c r="X66" s="28"/>
      <c r="Y66" s="28"/>
      <c r="Z66" s="28"/>
      <c r="AA66" s="28"/>
      <c r="AB66" s="28"/>
      <c r="AC66" s="28"/>
      <c r="AD66" s="28"/>
      <c r="AE66" s="28"/>
      <c r="AF66" s="28"/>
      <c r="AG66" s="28"/>
      <c r="AH66" s="28"/>
      <c r="AI66" s="28"/>
      <c r="AJ66" s="28"/>
      <c r="AK66" s="28"/>
      <c r="AL66" s="28"/>
      <c r="AM66" s="28"/>
      <c r="AN66" s="28"/>
      <c r="AO66" s="28"/>
      <c r="AP66" s="28"/>
      <c r="AQ66" s="101"/>
      <c r="AR66" s="97"/>
      <c r="AS66" s="97"/>
      <c r="AT66" s="97"/>
      <c r="AU66" s="97"/>
      <c r="AV66" s="97"/>
      <c r="AW66" s="97"/>
      <c r="AX66" s="97"/>
      <c r="AY66" s="97"/>
      <c r="AZ66" s="97"/>
      <c r="BA66" s="97"/>
      <c r="BB66" s="97"/>
      <c r="BC66" s="97"/>
      <c r="BD66" s="97"/>
      <c r="BE66" s="97"/>
      <c r="BF66" s="97"/>
      <c r="BG66" s="97"/>
      <c r="BH66" s="97"/>
      <c r="BI66" s="97"/>
      <c r="BJ66" s="97"/>
      <c r="BK66" s="97"/>
      <c r="BL66" s="97"/>
      <c r="BM66" s="97"/>
      <c r="BN66" s="97"/>
      <c r="BO66" s="97"/>
      <c r="BP66" s="97"/>
      <c r="BQ66" s="97"/>
      <c r="BR66" s="97"/>
      <c r="BS66" s="97"/>
      <c r="BT66" s="97"/>
      <c r="BU66" s="97"/>
      <c r="BV66" s="97"/>
      <c r="BW66" s="97"/>
      <c r="BX66" s="97"/>
      <c r="BY66" s="97"/>
      <c r="BZ66" s="97"/>
      <c r="CA66" s="97"/>
    </row>
    <row r="67" spans="1:79" ht="24" customHeight="1" x14ac:dyDescent="0.2">
      <c r="A67" s="38"/>
      <c r="B67" s="215"/>
      <c r="C67" s="215"/>
      <c r="D67" s="413" t="s">
        <v>34</v>
      </c>
      <c r="E67" s="414"/>
      <c r="F67" s="414"/>
      <c r="G67" s="414"/>
      <c r="H67" s="414"/>
      <c r="I67" s="414"/>
      <c r="J67" s="414"/>
      <c r="K67" s="414"/>
      <c r="L67" s="414"/>
      <c r="M67" s="414"/>
      <c r="N67" s="414"/>
      <c r="O67" s="415"/>
      <c r="P67" s="228" t="str">
        <f>N15</f>
        <v>2 lata wstecz</v>
      </c>
      <c r="Q67" s="229"/>
      <c r="R67" s="229"/>
      <c r="S67" s="229"/>
      <c r="T67" s="229"/>
      <c r="U67" s="229"/>
      <c r="V67" s="229"/>
      <c r="W67" s="229"/>
      <c r="X67" s="230"/>
      <c r="Y67" s="228" t="str">
        <f>AH15</f>
        <v>Rok ubiegły</v>
      </c>
      <c r="Z67" s="229"/>
      <c r="AA67" s="229"/>
      <c r="AB67" s="229"/>
      <c r="AC67" s="229"/>
      <c r="AD67" s="229"/>
      <c r="AE67" s="229"/>
      <c r="AF67" s="229"/>
      <c r="AG67" s="230"/>
      <c r="AH67" s="202" t="str">
        <f>BD15</f>
        <v>Rok bieżący na dzień złożenia wniosku</v>
      </c>
      <c r="AI67" s="203"/>
      <c r="AJ67" s="203"/>
      <c r="AK67" s="203"/>
      <c r="AL67" s="203"/>
      <c r="AM67" s="203"/>
      <c r="AN67" s="203"/>
      <c r="AO67" s="203"/>
      <c r="AP67" s="204"/>
      <c r="AQ67" s="202" t="s">
        <v>345</v>
      </c>
      <c r="AR67" s="203"/>
      <c r="AS67" s="203"/>
      <c r="AT67" s="203"/>
      <c r="AU67" s="203"/>
      <c r="AV67" s="203"/>
      <c r="AW67" s="203"/>
      <c r="AX67" s="203"/>
      <c r="AY67" s="204"/>
      <c r="AZ67" s="221" t="s">
        <v>373</v>
      </c>
      <c r="BA67" s="221"/>
      <c r="BB67" s="221"/>
      <c r="BC67" s="221"/>
      <c r="BD67" s="221"/>
      <c r="BE67" s="221"/>
      <c r="BF67" s="221"/>
      <c r="BG67" s="96"/>
      <c r="BH67" s="96"/>
      <c r="BI67" s="96"/>
      <c r="BJ67" s="96"/>
      <c r="BK67" s="96"/>
      <c r="BL67" s="96"/>
      <c r="BM67" s="96"/>
      <c r="BN67" s="96"/>
      <c r="BO67" s="96"/>
      <c r="BP67" s="96"/>
      <c r="BQ67" s="96"/>
      <c r="BR67" s="96"/>
      <c r="BS67" s="96"/>
      <c r="BT67" s="96"/>
      <c r="BU67" s="96"/>
      <c r="BV67" s="96"/>
      <c r="BW67" s="96"/>
      <c r="BX67" s="96"/>
      <c r="BY67" s="96"/>
      <c r="BZ67" s="96"/>
      <c r="CA67" s="96"/>
    </row>
    <row r="68" spans="1:79" x14ac:dyDescent="0.2">
      <c r="A68" s="38"/>
      <c r="B68" s="195" t="s">
        <v>27</v>
      </c>
      <c r="C68" s="195"/>
      <c r="D68" s="212" t="s">
        <v>318</v>
      </c>
      <c r="E68" s="213"/>
      <c r="F68" s="213"/>
      <c r="G68" s="213"/>
      <c r="H68" s="213"/>
      <c r="I68" s="213"/>
      <c r="J68" s="213"/>
      <c r="K68" s="213"/>
      <c r="L68" s="213"/>
      <c r="M68" s="213"/>
      <c r="N68" s="213"/>
      <c r="O68" s="214"/>
      <c r="P68" s="407"/>
      <c r="Q68" s="408"/>
      <c r="R68" s="408"/>
      <c r="S68" s="408"/>
      <c r="T68" s="408"/>
      <c r="U68" s="408"/>
      <c r="V68" s="408"/>
      <c r="W68" s="408"/>
      <c r="X68" s="409"/>
      <c r="Y68" s="410"/>
      <c r="Z68" s="289"/>
      <c r="AA68" s="289"/>
      <c r="AB68" s="289"/>
      <c r="AC68" s="289"/>
      <c r="AD68" s="289"/>
      <c r="AE68" s="289"/>
      <c r="AF68" s="289"/>
      <c r="AG68" s="411"/>
      <c r="AH68" s="239"/>
      <c r="AI68" s="210"/>
      <c r="AJ68" s="210"/>
      <c r="AK68" s="210"/>
      <c r="AL68" s="210"/>
      <c r="AM68" s="210"/>
      <c r="AN68" s="210"/>
      <c r="AO68" s="210"/>
      <c r="AP68" s="211"/>
      <c r="AQ68" s="239"/>
      <c r="AR68" s="210"/>
      <c r="AS68" s="210"/>
      <c r="AT68" s="210"/>
      <c r="AU68" s="210"/>
      <c r="AV68" s="210"/>
      <c r="AW68" s="210"/>
      <c r="AX68" s="210"/>
      <c r="AY68" s="211"/>
      <c r="AZ68" s="194"/>
      <c r="BA68" s="194"/>
      <c r="BB68" s="194"/>
      <c r="BC68" s="194"/>
      <c r="BD68" s="194"/>
      <c r="BE68" s="194"/>
      <c r="BF68" s="194"/>
      <c r="BG68" s="96"/>
      <c r="BH68" s="96"/>
      <c r="BI68" s="96"/>
      <c r="BJ68" s="96"/>
      <c r="BK68" s="96"/>
      <c r="BL68" s="96"/>
      <c r="BM68" s="96"/>
      <c r="BN68" s="96"/>
      <c r="BO68" s="96"/>
      <c r="BP68" s="96"/>
      <c r="BQ68" s="96"/>
      <c r="BR68" s="96"/>
      <c r="BS68" s="96"/>
      <c r="BT68" s="96"/>
      <c r="BU68" s="96"/>
      <c r="BV68" s="96"/>
      <c r="BW68" s="96"/>
      <c r="BX68" s="96"/>
      <c r="BY68" s="96"/>
      <c r="BZ68" s="96"/>
      <c r="CA68" s="96"/>
    </row>
    <row r="69" spans="1:79" x14ac:dyDescent="0.2">
      <c r="A69" s="38"/>
      <c r="B69" s="212" t="s">
        <v>28</v>
      </c>
      <c r="C69" s="214"/>
      <c r="D69" s="212" t="s">
        <v>319</v>
      </c>
      <c r="E69" s="213"/>
      <c r="F69" s="213"/>
      <c r="G69" s="213"/>
      <c r="H69" s="213"/>
      <c r="I69" s="213"/>
      <c r="J69" s="213"/>
      <c r="K69" s="213"/>
      <c r="L69" s="213"/>
      <c r="M69" s="213"/>
      <c r="N69" s="213"/>
      <c r="O69" s="213"/>
      <c r="P69" s="407"/>
      <c r="Q69" s="408"/>
      <c r="R69" s="408"/>
      <c r="S69" s="408"/>
      <c r="T69" s="408"/>
      <c r="U69" s="408"/>
      <c r="V69" s="408"/>
      <c r="W69" s="408"/>
      <c r="X69" s="409"/>
      <c r="Y69" s="410"/>
      <c r="Z69" s="289"/>
      <c r="AA69" s="289"/>
      <c r="AB69" s="289"/>
      <c r="AC69" s="289"/>
      <c r="AD69" s="289"/>
      <c r="AE69" s="289"/>
      <c r="AF69" s="289"/>
      <c r="AG69" s="411"/>
      <c r="AH69" s="239"/>
      <c r="AI69" s="210"/>
      <c r="AJ69" s="210"/>
      <c r="AK69" s="210"/>
      <c r="AL69" s="210"/>
      <c r="AM69" s="210"/>
      <c r="AN69" s="210"/>
      <c r="AO69" s="210"/>
      <c r="AP69" s="211"/>
      <c r="AQ69" s="194"/>
      <c r="AR69" s="194"/>
      <c r="AS69" s="194"/>
      <c r="AT69" s="194"/>
      <c r="AU69" s="194"/>
      <c r="AV69" s="194"/>
      <c r="AW69" s="194"/>
      <c r="AX69" s="194"/>
      <c r="AY69" s="194"/>
      <c r="AZ69" s="194"/>
      <c r="BA69" s="194"/>
      <c r="BB69" s="194"/>
      <c r="BC69" s="194"/>
      <c r="BD69" s="194"/>
      <c r="BE69" s="194"/>
      <c r="BF69" s="194"/>
      <c r="BG69" s="96"/>
      <c r="BH69" s="96"/>
      <c r="BI69" s="96"/>
      <c r="BJ69" s="96"/>
      <c r="BK69" s="96"/>
      <c r="BL69" s="96"/>
      <c r="BM69" s="96"/>
      <c r="BN69" s="96"/>
      <c r="BO69" s="96"/>
      <c r="BP69" s="96"/>
      <c r="BQ69" s="96"/>
      <c r="BR69" s="96"/>
      <c r="BS69" s="96"/>
      <c r="BT69" s="96"/>
      <c r="BU69" s="96"/>
      <c r="BV69" s="96"/>
      <c r="BW69" s="96"/>
      <c r="BX69" s="96"/>
      <c r="BY69" s="96"/>
      <c r="BZ69" s="96"/>
      <c r="CA69" s="96"/>
    </row>
    <row r="70" spans="1:79" x14ac:dyDescent="0.2">
      <c r="A70" s="38"/>
      <c r="B70" s="195" t="s">
        <v>29</v>
      </c>
      <c r="C70" s="195"/>
      <c r="D70" s="212" t="s">
        <v>33</v>
      </c>
      <c r="E70" s="213"/>
      <c r="F70" s="213"/>
      <c r="G70" s="213"/>
      <c r="H70" s="213"/>
      <c r="I70" s="213"/>
      <c r="J70" s="213"/>
      <c r="K70" s="213"/>
      <c r="L70" s="213"/>
      <c r="M70" s="213"/>
      <c r="N70" s="213"/>
      <c r="O70" s="214"/>
      <c r="P70" s="407"/>
      <c r="Q70" s="408"/>
      <c r="R70" s="408"/>
      <c r="S70" s="408"/>
      <c r="T70" s="408"/>
      <c r="U70" s="408"/>
      <c r="V70" s="408"/>
      <c r="W70" s="408"/>
      <c r="X70" s="409"/>
      <c r="Y70" s="410"/>
      <c r="Z70" s="289"/>
      <c r="AA70" s="289"/>
      <c r="AB70" s="289"/>
      <c r="AC70" s="289"/>
      <c r="AD70" s="289"/>
      <c r="AE70" s="289"/>
      <c r="AF70" s="289"/>
      <c r="AG70" s="411"/>
      <c r="AH70" s="239"/>
      <c r="AI70" s="210"/>
      <c r="AJ70" s="210"/>
      <c r="AK70" s="210"/>
      <c r="AL70" s="210"/>
      <c r="AM70" s="210"/>
      <c r="AN70" s="210"/>
      <c r="AO70" s="210"/>
      <c r="AP70" s="211"/>
      <c r="AQ70" s="194"/>
      <c r="AR70" s="194"/>
      <c r="AS70" s="194"/>
      <c r="AT70" s="194"/>
      <c r="AU70" s="194"/>
      <c r="AV70" s="194"/>
      <c r="AW70" s="194"/>
      <c r="AX70" s="194"/>
      <c r="AY70" s="194"/>
      <c r="AZ70" s="194"/>
      <c r="BA70" s="194"/>
      <c r="BB70" s="194"/>
      <c r="BC70" s="194"/>
      <c r="BD70" s="194"/>
      <c r="BE70" s="194"/>
      <c r="BF70" s="194"/>
      <c r="BG70" s="96"/>
      <c r="BH70" s="96"/>
      <c r="BI70" s="96"/>
      <c r="BJ70" s="96"/>
      <c r="BK70" s="96"/>
      <c r="BL70" s="96"/>
      <c r="BM70" s="96"/>
      <c r="BN70" s="96"/>
      <c r="BO70" s="96"/>
      <c r="BP70" s="96"/>
      <c r="BQ70" s="96"/>
      <c r="BR70" s="96"/>
      <c r="BS70" s="96"/>
      <c r="BT70" s="96"/>
      <c r="BU70" s="96"/>
      <c r="BV70" s="96"/>
      <c r="BW70" s="96"/>
      <c r="BX70" s="96"/>
      <c r="BY70" s="96"/>
      <c r="BZ70" s="96"/>
      <c r="CA70" s="96"/>
    </row>
    <row r="71" spans="1:79" ht="15" customHeight="1" x14ac:dyDescent="0.2">
      <c r="A71" s="38"/>
      <c r="B71" s="195"/>
      <c r="C71" s="195"/>
      <c r="D71" s="397" t="s">
        <v>30</v>
      </c>
      <c r="E71" s="398"/>
      <c r="F71" s="398"/>
      <c r="G71" s="398"/>
      <c r="H71" s="398"/>
      <c r="I71" s="398"/>
      <c r="J71" s="398"/>
      <c r="K71" s="398"/>
      <c r="L71" s="398"/>
      <c r="M71" s="398"/>
      <c r="N71" s="398"/>
      <c r="O71" s="399"/>
      <c r="P71" s="400">
        <f>SUM(P68:X70)</f>
        <v>0</v>
      </c>
      <c r="Q71" s="401"/>
      <c r="R71" s="401"/>
      <c r="S71" s="401"/>
      <c r="T71" s="401"/>
      <c r="U71" s="401"/>
      <c r="V71" s="401"/>
      <c r="W71" s="401"/>
      <c r="X71" s="402"/>
      <c r="Y71" s="293">
        <f>SUM(Y68:AG70)</f>
        <v>0</v>
      </c>
      <c r="Z71" s="294"/>
      <c r="AA71" s="294"/>
      <c r="AB71" s="294"/>
      <c r="AC71" s="294"/>
      <c r="AD71" s="294"/>
      <c r="AE71" s="294"/>
      <c r="AF71" s="294"/>
      <c r="AG71" s="295"/>
      <c r="AH71" s="293">
        <f>SUM(AH68:AP70)</f>
        <v>0</v>
      </c>
      <c r="AI71" s="294"/>
      <c r="AJ71" s="294"/>
      <c r="AK71" s="294"/>
      <c r="AL71" s="294"/>
      <c r="AM71" s="294"/>
      <c r="AN71" s="294"/>
      <c r="AO71" s="294"/>
      <c r="AP71" s="295"/>
      <c r="AQ71" s="219">
        <f>SUM(AQ68:AY70)</f>
        <v>0</v>
      </c>
      <c r="AR71" s="219"/>
      <c r="AS71" s="219"/>
      <c r="AT71" s="219"/>
      <c r="AU71" s="219"/>
      <c r="AV71" s="219"/>
      <c r="AW71" s="219"/>
      <c r="AX71" s="219"/>
      <c r="AY71" s="219"/>
      <c r="AZ71" s="425">
        <f>SUM(AZ68:BF70)</f>
        <v>0</v>
      </c>
      <c r="BA71" s="425"/>
      <c r="BB71" s="425"/>
      <c r="BC71" s="425"/>
      <c r="BD71" s="425"/>
      <c r="BE71" s="425"/>
      <c r="BF71" s="425"/>
      <c r="BG71" s="96"/>
      <c r="BH71" s="96"/>
      <c r="BI71" s="96"/>
      <c r="BJ71" s="96"/>
      <c r="BK71" s="96"/>
      <c r="BL71" s="96"/>
      <c r="BM71" s="96"/>
      <c r="BN71" s="96"/>
      <c r="BO71" s="96"/>
      <c r="BP71" s="96"/>
      <c r="BQ71" s="96"/>
      <c r="BR71" s="96"/>
      <c r="BS71" s="96"/>
      <c r="BT71" s="96"/>
      <c r="BU71" s="96"/>
      <c r="BV71" s="96"/>
      <c r="BW71" s="96"/>
      <c r="BX71" s="96"/>
      <c r="BY71" s="96"/>
      <c r="BZ71" s="96"/>
      <c r="CA71" s="96"/>
    </row>
    <row r="72" spans="1:79" s="29" customFormat="1" ht="5.25" x14ac:dyDescent="0.15">
      <c r="A72" s="31"/>
      <c r="B72" s="98"/>
      <c r="C72" s="98"/>
      <c r="D72" s="98"/>
      <c r="E72" s="98"/>
      <c r="F72" s="98"/>
      <c r="G72" s="98"/>
      <c r="H72" s="98"/>
      <c r="I72" s="98"/>
      <c r="J72" s="98"/>
      <c r="K72" s="98"/>
      <c r="L72" s="98"/>
      <c r="M72" s="98"/>
      <c r="N72" s="98"/>
      <c r="O72" s="98"/>
      <c r="P72" s="98"/>
      <c r="Q72" s="98"/>
      <c r="R72" s="98"/>
      <c r="S72" s="98"/>
      <c r="T72" s="98"/>
      <c r="U72" s="98"/>
      <c r="V72" s="98"/>
      <c r="W72" s="98"/>
      <c r="X72" s="98"/>
      <c r="Y72" s="98"/>
      <c r="Z72" s="98"/>
      <c r="AA72" s="98"/>
      <c r="AB72" s="98"/>
      <c r="AC72" s="98"/>
      <c r="AD72" s="98"/>
      <c r="AE72" s="98"/>
      <c r="AF72" s="98"/>
      <c r="AG72" s="98"/>
      <c r="AH72" s="98"/>
      <c r="AI72" s="98"/>
      <c r="AJ72" s="98"/>
      <c r="AK72" s="98"/>
      <c r="AL72" s="98"/>
      <c r="AM72" s="98"/>
      <c r="AN72" s="98"/>
      <c r="AO72" s="98"/>
      <c r="AP72" s="98"/>
      <c r="AQ72" s="98"/>
      <c r="AR72" s="97"/>
      <c r="AS72" s="97"/>
      <c r="AT72" s="97"/>
      <c r="AU72" s="97"/>
      <c r="AV72" s="97"/>
      <c r="AW72" s="97"/>
      <c r="AX72" s="97"/>
      <c r="AY72" s="97"/>
      <c r="AZ72" s="97"/>
      <c r="BA72" s="97"/>
      <c r="BB72" s="97"/>
      <c r="BC72" s="97"/>
      <c r="BD72" s="97"/>
      <c r="BE72" s="97"/>
      <c r="BF72" s="97"/>
      <c r="BG72" s="97"/>
      <c r="BH72" s="97"/>
      <c r="BI72" s="97"/>
      <c r="BJ72" s="97"/>
      <c r="BK72" s="97"/>
      <c r="BL72" s="97"/>
      <c r="BM72" s="97"/>
      <c r="BN72" s="97"/>
      <c r="BO72" s="97"/>
      <c r="BP72" s="97"/>
      <c r="BQ72" s="97"/>
      <c r="BR72" s="97"/>
      <c r="BS72" s="97"/>
      <c r="BT72" s="97"/>
      <c r="BU72" s="97"/>
      <c r="BV72" s="97"/>
      <c r="BW72" s="97"/>
      <c r="BX72" s="97"/>
      <c r="BY72" s="97"/>
      <c r="BZ72" s="97"/>
      <c r="CA72" s="97"/>
    </row>
    <row r="73" spans="1:79" x14ac:dyDescent="0.2">
      <c r="A73" s="100"/>
      <c r="B73" s="100" t="s">
        <v>273</v>
      </c>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00"/>
      <c r="AB73" s="100"/>
      <c r="AC73" s="100"/>
      <c r="AD73" s="100"/>
      <c r="AE73" s="100"/>
      <c r="AF73" s="100"/>
      <c r="AG73" s="100"/>
      <c r="AH73" s="100"/>
      <c r="AI73" s="100"/>
      <c r="AJ73" s="100"/>
      <c r="AK73" s="100"/>
      <c r="AL73" s="100"/>
      <c r="AM73" s="100"/>
      <c r="AN73" s="100"/>
      <c r="AO73" s="100"/>
      <c r="AP73" s="100"/>
      <c r="AQ73" s="100"/>
      <c r="AR73" s="96"/>
      <c r="AS73" s="96"/>
      <c r="AT73" s="96"/>
      <c r="AU73" s="96"/>
      <c r="AV73" s="96"/>
      <c r="AW73" s="96"/>
      <c r="AX73" s="96"/>
      <c r="AY73" s="96"/>
      <c r="AZ73" s="96"/>
      <c r="BA73" s="96"/>
      <c r="BB73" s="96"/>
      <c r="BC73" s="96"/>
      <c r="BD73" s="96"/>
      <c r="BE73" s="96"/>
      <c r="BF73" s="96"/>
      <c r="BG73" s="96"/>
      <c r="BH73" s="96"/>
      <c r="BI73" s="96"/>
      <c r="BJ73" s="96"/>
      <c r="BK73" s="96"/>
      <c r="BL73" s="96"/>
      <c r="BM73" s="96"/>
      <c r="BN73" s="96"/>
      <c r="BO73" s="96"/>
      <c r="BP73" s="96"/>
      <c r="BQ73" s="96"/>
      <c r="BR73" s="96"/>
      <c r="BS73" s="96"/>
      <c r="BT73" s="96"/>
      <c r="BU73" s="96"/>
      <c r="BV73" s="96"/>
      <c r="BW73" s="96"/>
      <c r="BX73" s="96"/>
      <c r="BY73" s="96"/>
      <c r="BZ73" s="96"/>
      <c r="CA73" s="96"/>
    </row>
    <row r="74" spans="1:79" s="29" customFormat="1" ht="5.25" x14ac:dyDescent="0.15">
      <c r="A74" s="99"/>
      <c r="B74" s="99"/>
      <c r="C74" s="99"/>
      <c r="D74" s="99"/>
      <c r="E74" s="99"/>
      <c r="F74" s="99"/>
      <c r="G74" s="99"/>
      <c r="H74" s="99"/>
      <c r="I74" s="99"/>
      <c r="J74" s="99"/>
      <c r="K74" s="99"/>
      <c r="L74" s="99"/>
      <c r="M74" s="99"/>
      <c r="N74" s="99"/>
      <c r="O74" s="99"/>
      <c r="P74" s="99"/>
      <c r="Q74" s="99"/>
      <c r="R74" s="99"/>
      <c r="S74" s="99"/>
      <c r="T74" s="99"/>
      <c r="U74" s="99"/>
      <c r="V74" s="99"/>
      <c r="W74" s="99"/>
      <c r="X74" s="99"/>
      <c r="Y74" s="99"/>
      <c r="Z74" s="99"/>
      <c r="AA74" s="99"/>
      <c r="AB74" s="99"/>
      <c r="AC74" s="99"/>
      <c r="AD74" s="99"/>
      <c r="AE74" s="99"/>
      <c r="AF74" s="99"/>
      <c r="AG74" s="99"/>
      <c r="AH74" s="99"/>
      <c r="AI74" s="99"/>
      <c r="AJ74" s="99"/>
      <c r="AK74" s="99"/>
      <c r="AL74" s="99"/>
      <c r="AM74" s="99"/>
      <c r="AN74" s="99"/>
      <c r="AO74" s="99"/>
      <c r="AP74" s="99"/>
      <c r="AQ74" s="99"/>
      <c r="AR74" s="97"/>
      <c r="AS74" s="97"/>
      <c r="AT74" s="97"/>
      <c r="AU74" s="97"/>
      <c r="AV74" s="97"/>
      <c r="AW74" s="97"/>
      <c r="AX74" s="97"/>
      <c r="AY74" s="97"/>
      <c r="AZ74" s="97"/>
      <c r="BA74" s="97"/>
      <c r="BB74" s="97"/>
      <c r="BC74" s="97"/>
      <c r="BD74" s="97"/>
      <c r="BE74" s="97"/>
      <c r="BF74" s="97"/>
      <c r="BG74" s="97"/>
      <c r="BH74" s="97"/>
      <c r="BI74" s="97"/>
      <c r="BJ74" s="97"/>
      <c r="BK74" s="97"/>
      <c r="BL74" s="97"/>
      <c r="BM74" s="97"/>
      <c r="BN74" s="97"/>
      <c r="BO74" s="97"/>
      <c r="BP74" s="97"/>
      <c r="BQ74" s="97"/>
      <c r="BR74" s="97"/>
      <c r="BS74" s="97"/>
      <c r="BT74" s="97"/>
      <c r="BU74" s="97"/>
      <c r="BV74" s="97"/>
      <c r="BW74" s="97"/>
      <c r="BX74" s="97"/>
      <c r="BY74" s="97"/>
      <c r="BZ74" s="97"/>
      <c r="CA74" s="97"/>
    </row>
    <row r="75" spans="1:79" s="29" customFormat="1" x14ac:dyDescent="0.2">
      <c r="A75" s="99"/>
      <c r="B75" s="394" t="s">
        <v>346</v>
      </c>
      <c r="C75" s="395"/>
      <c r="D75" s="395"/>
      <c r="E75" s="395"/>
      <c r="F75" s="395"/>
      <c r="G75" s="395"/>
      <c r="H75" s="395"/>
      <c r="I75" s="395"/>
      <c r="J75" s="395"/>
      <c r="K75" s="395"/>
      <c r="L75" s="396"/>
      <c r="M75" s="99"/>
      <c r="N75" s="99"/>
      <c r="O75" s="412">
        <f>AB29+Z46+P71-W63</f>
        <v>0</v>
      </c>
      <c r="P75" s="412"/>
      <c r="Q75" s="412"/>
      <c r="R75" s="412"/>
      <c r="S75" s="412"/>
      <c r="T75" s="412"/>
      <c r="U75" s="99"/>
      <c r="V75" s="99"/>
      <c r="W75" s="99"/>
      <c r="X75" s="99"/>
      <c r="Y75" s="99"/>
      <c r="Z75" s="99"/>
      <c r="AA75" s="99"/>
      <c r="AB75" s="99"/>
      <c r="AC75" s="99"/>
      <c r="AD75" s="99"/>
      <c r="AE75" s="99"/>
      <c r="AF75" s="99"/>
      <c r="AG75" s="99"/>
      <c r="AH75" s="99"/>
      <c r="AI75" s="99"/>
      <c r="AJ75" s="99"/>
      <c r="AK75" s="99"/>
      <c r="AL75" s="99"/>
      <c r="AM75" s="99"/>
      <c r="AN75" s="99"/>
      <c r="AO75" s="99"/>
      <c r="AP75" s="99"/>
      <c r="AQ75" s="99"/>
      <c r="AR75" s="97"/>
      <c r="AS75" s="97"/>
      <c r="AT75" s="97"/>
      <c r="AU75" s="97"/>
      <c r="AV75" s="97"/>
      <c r="AW75" s="97"/>
      <c r="AX75" s="97"/>
      <c r="AY75" s="97"/>
      <c r="AZ75" s="97"/>
      <c r="BA75" s="97"/>
      <c r="BB75" s="97"/>
      <c r="BC75" s="97"/>
      <c r="BD75" s="97"/>
      <c r="BE75" s="97"/>
      <c r="BF75" s="97"/>
      <c r="BG75" s="97"/>
      <c r="BH75" s="97"/>
      <c r="BI75" s="97"/>
      <c r="BJ75" s="97"/>
      <c r="BK75" s="97"/>
      <c r="BL75" s="97"/>
      <c r="BM75" s="97"/>
      <c r="BN75" s="97"/>
      <c r="BO75" s="97"/>
      <c r="BP75" s="97"/>
      <c r="BQ75" s="97"/>
      <c r="BR75" s="97"/>
      <c r="BS75" s="97"/>
      <c r="BT75" s="97"/>
      <c r="BU75" s="97"/>
      <c r="BV75" s="97"/>
      <c r="BW75" s="97"/>
      <c r="BX75" s="97"/>
      <c r="BY75" s="97"/>
      <c r="BZ75" s="97"/>
      <c r="CA75" s="97"/>
    </row>
    <row r="76" spans="1:79" x14ac:dyDescent="0.2">
      <c r="A76" s="100"/>
      <c r="B76" s="404" t="s">
        <v>100</v>
      </c>
      <c r="C76" s="405"/>
      <c r="D76" s="405"/>
      <c r="E76" s="405"/>
      <c r="F76" s="405"/>
      <c r="G76" s="405"/>
      <c r="H76" s="405"/>
      <c r="I76" s="405"/>
      <c r="J76" s="405"/>
      <c r="K76" s="405"/>
      <c r="L76" s="406"/>
      <c r="M76" s="100"/>
      <c r="N76" s="100"/>
      <c r="O76" s="412">
        <f>AW29+AR46+Y71-AD63</f>
        <v>0</v>
      </c>
      <c r="P76" s="412"/>
      <c r="Q76" s="412"/>
      <c r="R76" s="412"/>
      <c r="S76" s="412"/>
      <c r="T76" s="412"/>
      <c r="U76" s="100"/>
      <c r="V76" s="100"/>
      <c r="W76" s="100"/>
      <c r="X76" s="100"/>
      <c r="Y76" s="100"/>
      <c r="Z76" s="100"/>
      <c r="AA76" s="100"/>
      <c r="AB76" s="100"/>
      <c r="AC76" s="100"/>
      <c r="AD76" s="100"/>
      <c r="AE76" s="100"/>
      <c r="AF76" s="100"/>
      <c r="AG76" s="100"/>
      <c r="AH76" s="100"/>
      <c r="AI76" s="100"/>
      <c r="AJ76" s="100"/>
      <c r="AK76" s="100"/>
      <c r="AL76" s="100"/>
      <c r="AM76" s="100"/>
      <c r="AN76" s="100"/>
      <c r="AO76" s="100"/>
      <c r="AP76" s="100"/>
      <c r="AQ76" s="100"/>
      <c r="AR76" s="96"/>
      <c r="AS76" s="96"/>
      <c r="AT76" s="96"/>
      <c r="AU76" s="96"/>
      <c r="AV76" s="96"/>
      <c r="AW76" s="96"/>
      <c r="AX76" s="96"/>
      <c r="AY76" s="96"/>
      <c r="AZ76" s="96"/>
      <c r="BA76" s="96"/>
      <c r="BB76" s="96"/>
      <c r="BC76" s="96"/>
      <c r="BD76" s="96"/>
      <c r="BE76" s="96"/>
      <c r="BF76" s="96"/>
      <c r="BG76" s="96"/>
      <c r="BH76" s="96"/>
      <c r="BI76" s="96"/>
      <c r="BJ76" s="96"/>
      <c r="BK76" s="96"/>
      <c r="BL76" s="96"/>
      <c r="BM76" s="96"/>
      <c r="BN76" s="96"/>
      <c r="BO76" s="96"/>
      <c r="BP76" s="96"/>
      <c r="BQ76" s="96"/>
      <c r="BR76" s="96"/>
      <c r="BS76" s="96"/>
      <c r="BT76" s="96"/>
      <c r="BU76" s="96"/>
      <c r="BV76" s="96"/>
      <c r="BW76" s="96"/>
      <c r="BX76" s="96"/>
      <c r="BY76" s="96"/>
      <c r="BZ76" s="96"/>
      <c r="CA76" s="96"/>
    </row>
    <row r="77" spans="1:79" ht="12" customHeight="1" x14ac:dyDescent="0.2">
      <c r="A77" s="100"/>
      <c r="B77" s="325" t="s">
        <v>357</v>
      </c>
      <c r="C77" s="326"/>
      <c r="D77" s="326"/>
      <c r="E77" s="326"/>
      <c r="F77" s="326"/>
      <c r="G77" s="326"/>
      <c r="H77" s="326"/>
      <c r="I77" s="326"/>
      <c r="J77" s="326"/>
      <c r="K77" s="326"/>
      <c r="L77" s="403"/>
      <c r="M77" s="100"/>
      <c r="N77" s="100"/>
      <c r="O77" s="393">
        <f>BR29+BI46-AK63+AH71</f>
        <v>0</v>
      </c>
      <c r="P77" s="393"/>
      <c r="Q77" s="393"/>
      <c r="R77" s="393"/>
      <c r="S77" s="393"/>
      <c r="T77" s="393"/>
      <c r="U77" s="100"/>
      <c r="V77" s="100"/>
      <c r="W77" s="100"/>
      <c r="X77" s="100"/>
      <c r="Y77" s="100"/>
      <c r="Z77" s="100"/>
      <c r="AA77" s="100"/>
      <c r="AB77" s="100"/>
      <c r="AC77" s="100"/>
      <c r="AD77" s="100"/>
      <c r="AE77" s="100"/>
      <c r="AF77" s="100"/>
      <c r="AG77" s="100"/>
      <c r="AH77" s="100"/>
      <c r="AI77" s="100"/>
      <c r="AJ77" s="100"/>
      <c r="AK77" s="100"/>
      <c r="AL77" s="100"/>
      <c r="AM77" s="100"/>
      <c r="AN77" s="100"/>
      <c r="AO77" s="100"/>
      <c r="AP77" s="100"/>
      <c r="AQ77" s="100"/>
      <c r="AR77" s="96"/>
      <c r="AS77" s="96"/>
      <c r="AT77" s="96"/>
      <c r="AU77" s="96"/>
      <c r="AV77" s="96"/>
      <c r="AW77" s="96"/>
      <c r="AX77" s="96"/>
      <c r="AY77" s="96"/>
      <c r="AZ77" s="96"/>
      <c r="BA77" s="96"/>
      <c r="BB77" s="96"/>
      <c r="BC77" s="96"/>
      <c r="BD77" s="96"/>
      <c r="BE77" s="96"/>
      <c r="BF77" s="96"/>
      <c r="BG77" s="96"/>
      <c r="BH77" s="96"/>
      <c r="BI77" s="96"/>
      <c r="BJ77" s="96"/>
      <c r="BK77" s="96"/>
      <c r="BL77" s="96"/>
      <c r="BM77" s="96"/>
      <c r="BN77" s="96"/>
      <c r="BO77" s="96"/>
      <c r="BP77" s="96"/>
      <c r="BQ77" s="96"/>
      <c r="BR77" s="96"/>
      <c r="BS77" s="96"/>
      <c r="BT77" s="96"/>
      <c r="BU77" s="96"/>
      <c r="BV77" s="96"/>
      <c r="BW77" s="96"/>
      <c r="BX77" s="96"/>
      <c r="BY77" s="96"/>
      <c r="BZ77" s="96"/>
      <c r="CA77" s="96"/>
    </row>
    <row r="78" spans="1:79" x14ac:dyDescent="0.2">
      <c r="A78" s="100"/>
      <c r="B78" s="325" t="s">
        <v>376</v>
      </c>
      <c r="C78" s="326"/>
      <c r="D78" s="326"/>
      <c r="E78" s="326"/>
      <c r="F78" s="326"/>
      <c r="G78" s="326"/>
      <c r="H78" s="326"/>
      <c r="I78" s="326"/>
      <c r="J78" s="326"/>
      <c r="K78" s="326"/>
      <c r="L78" s="326"/>
      <c r="M78" s="103"/>
      <c r="N78" s="103"/>
      <c r="O78" s="427">
        <f>BZ29+BW46-AR63+AQ71</f>
        <v>0</v>
      </c>
      <c r="P78" s="427"/>
      <c r="Q78" s="427"/>
      <c r="R78" s="427"/>
      <c r="S78" s="427"/>
      <c r="T78" s="427"/>
      <c r="U78" s="103"/>
      <c r="V78" s="103"/>
      <c r="W78" s="103"/>
      <c r="X78" s="103"/>
      <c r="Y78" s="103"/>
      <c r="Z78" s="103"/>
      <c r="AA78" s="103"/>
      <c r="AB78" s="103"/>
      <c r="AC78" s="103"/>
      <c r="AD78" s="103"/>
      <c r="AE78" s="103"/>
      <c r="AF78" s="103"/>
      <c r="AG78" s="103"/>
      <c r="AH78" s="103"/>
      <c r="AI78" s="103"/>
      <c r="AJ78" s="103"/>
      <c r="AK78" s="103"/>
      <c r="AL78" s="104"/>
      <c r="AM78" s="100"/>
      <c r="AN78" s="100"/>
      <c r="AO78" s="100"/>
      <c r="AP78" s="100"/>
      <c r="AQ78" s="100"/>
      <c r="AR78" s="96"/>
      <c r="AS78" s="96"/>
      <c r="AT78" s="96"/>
      <c r="AU78" s="96"/>
      <c r="AV78" s="96"/>
      <c r="AW78" s="96"/>
      <c r="AX78" s="96"/>
      <c r="AY78" s="96"/>
      <c r="AZ78" s="96"/>
      <c r="BA78" s="96"/>
      <c r="BB78" s="96"/>
      <c r="BC78" s="96"/>
      <c r="BD78" s="96"/>
      <c r="BE78" s="96"/>
      <c r="BF78" s="96"/>
      <c r="BG78" s="96"/>
      <c r="BH78" s="96"/>
      <c r="BI78" s="96"/>
      <c r="BJ78" s="96"/>
      <c r="BK78" s="96"/>
      <c r="BL78" s="96"/>
      <c r="BM78" s="96"/>
      <c r="BN78" s="96"/>
      <c r="BO78" s="96"/>
      <c r="BP78" s="96"/>
      <c r="BQ78" s="96"/>
      <c r="BR78" s="96"/>
      <c r="BS78" s="96"/>
      <c r="BT78" s="96"/>
      <c r="BU78" s="96"/>
      <c r="BV78" s="96"/>
      <c r="BW78" s="96"/>
      <c r="BX78" s="96"/>
      <c r="BY78" s="96"/>
      <c r="BZ78" s="96"/>
      <c r="CA78" s="96"/>
    </row>
    <row r="79" spans="1:79" x14ac:dyDescent="0.2">
      <c r="A79" s="100"/>
      <c r="B79" s="386" t="s">
        <v>340</v>
      </c>
      <c r="C79" s="387"/>
      <c r="D79" s="387"/>
      <c r="E79" s="387"/>
      <c r="F79" s="387"/>
      <c r="G79" s="387"/>
      <c r="H79" s="387"/>
      <c r="I79" s="387"/>
      <c r="J79" s="387"/>
      <c r="K79" s="387"/>
      <c r="L79" s="387"/>
      <c r="M79" s="103"/>
      <c r="N79" s="103"/>
      <c r="O79" s="427">
        <f>CD29+BZ46-AY63+AZ71</f>
        <v>0</v>
      </c>
      <c r="P79" s="427"/>
      <c r="Q79" s="427"/>
      <c r="R79" s="427"/>
      <c r="S79" s="427"/>
      <c r="T79" s="428"/>
      <c r="U79" s="100"/>
      <c r="V79" s="100"/>
      <c r="W79" s="100"/>
      <c r="X79" s="100"/>
      <c r="Y79" s="100"/>
      <c r="Z79" s="100"/>
      <c r="AA79" s="100"/>
      <c r="AB79" s="100"/>
      <c r="AC79" s="100"/>
      <c r="AD79" s="100"/>
      <c r="AE79" s="100"/>
      <c r="AF79" s="100"/>
      <c r="AG79" s="100"/>
      <c r="AH79" s="100"/>
      <c r="AI79" s="100"/>
      <c r="AJ79" s="100"/>
      <c r="AK79" s="100"/>
      <c r="AL79" s="100"/>
      <c r="AM79" s="100"/>
      <c r="AN79" s="100"/>
      <c r="AO79" s="100"/>
      <c r="AP79" s="100"/>
      <c r="AQ79" s="100"/>
      <c r="AR79" s="96"/>
      <c r="AS79" s="96"/>
      <c r="AT79" s="96"/>
      <c r="AU79" s="96"/>
      <c r="AV79" s="96"/>
      <c r="AW79" s="96"/>
      <c r="AX79" s="96"/>
      <c r="AY79" s="96"/>
      <c r="AZ79" s="96"/>
      <c r="BA79" s="96"/>
      <c r="BB79" s="96"/>
      <c r="BC79" s="96"/>
      <c r="BD79" s="96"/>
      <c r="BE79" s="96"/>
      <c r="BF79" s="96"/>
      <c r="BG79" s="96"/>
      <c r="BH79" s="96"/>
      <c r="BI79" s="96"/>
      <c r="BJ79" s="96"/>
      <c r="BK79" s="96"/>
      <c r="BL79" s="96"/>
      <c r="BM79" s="96"/>
      <c r="BN79" s="96"/>
      <c r="BO79" s="96"/>
      <c r="BP79" s="96"/>
      <c r="BQ79" s="96"/>
      <c r="BR79" s="96"/>
      <c r="BS79" s="96"/>
      <c r="BT79" s="96"/>
      <c r="BU79" s="96"/>
      <c r="BV79" s="96"/>
      <c r="BW79" s="96"/>
      <c r="BX79" s="96"/>
      <c r="BY79" s="96"/>
      <c r="BZ79" s="96"/>
      <c r="CA79" s="96"/>
    </row>
    <row r="80" spans="1:79" s="29" customFormat="1" ht="5.25" x14ac:dyDescent="0.15">
      <c r="A80" s="99"/>
      <c r="B80" s="99"/>
      <c r="C80" s="99"/>
      <c r="D80" s="99"/>
      <c r="E80" s="99"/>
      <c r="F80" s="99"/>
      <c r="G80" s="98"/>
      <c r="H80" s="98"/>
      <c r="I80" s="98"/>
      <c r="J80" s="98"/>
      <c r="K80" s="98"/>
      <c r="L80" s="98"/>
      <c r="M80" s="98"/>
      <c r="N80" s="98"/>
      <c r="O80" s="98"/>
      <c r="P80" s="98"/>
      <c r="Q80" s="98"/>
      <c r="R80" s="98"/>
      <c r="S80" s="98"/>
      <c r="T80" s="98"/>
      <c r="U80" s="99"/>
      <c r="V80" s="99"/>
      <c r="W80" s="99"/>
      <c r="X80" s="99"/>
      <c r="Y80" s="99"/>
      <c r="Z80" s="99"/>
      <c r="AA80" s="99"/>
      <c r="AB80" s="99"/>
      <c r="AC80" s="99"/>
      <c r="AD80" s="99"/>
      <c r="AE80" s="99"/>
      <c r="AF80" s="99"/>
      <c r="AG80" s="99"/>
      <c r="AH80" s="99"/>
      <c r="AI80" s="99"/>
      <c r="AJ80" s="99"/>
      <c r="AK80" s="99"/>
      <c r="AL80" s="99"/>
      <c r="AM80" s="99"/>
      <c r="AN80" s="99"/>
      <c r="AO80" s="99"/>
      <c r="AP80" s="99"/>
      <c r="AQ80" s="99"/>
      <c r="AR80" s="97"/>
      <c r="AS80" s="97"/>
      <c r="AT80" s="97"/>
      <c r="AU80" s="97"/>
      <c r="AV80" s="97"/>
      <c r="AW80" s="97"/>
      <c r="AX80" s="97"/>
      <c r="AY80" s="97"/>
      <c r="AZ80" s="97"/>
      <c r="BA80" s="97"/>
      <c r="BB80" s="97"/>
      <c r="BC80" s="97"/>
      <c r="BD80" s="97"/>
      <c r="BE80" s="97"/>
      <c r="BF80" s="97"/>
      <c r="BG80" s="97"/>
      <c r="BH80" s="97"/>
      <c r="BI80" s="97"/>
      <c r="BJ80" s="97"/>
      <c r="BK80" s="97"/>
      <c r="BL80" s="97"/>
      <c r="BM80" s="97"/>
      <c r="BN80" s="97"/>
      <c r="BO80" s="97"/>
      <c r="BP80" s="97"/>
      <c r="BQ80" s="97"/>
      <c r="BR80" s="97"/>
      <c r="BS80" s="97"/>
      <c r="BT80" s="97"/>
      <c r="BU80" s="97"/>
      <c r="BV80" s="97"/>
      <c r="BW80" s="97"/>
      <c r="BX80" s="97"/>
      <c r="BY80" s="97"/>
      <c r="BZ80" s="97"/>
      <c r="CA80" s="97"/>
    </row>
    <row r="81" spans="1:79" x14ac:dyDescent="0.2">
      <c r="A81" s="100"/>
      <c r="B81" s="105" t="s">
        <v>121</v>
      </c>
      <c r="C81" s="105"/>
      <c r="D81" s="105"/>
      <c r="E81" s="105"/>
      <c r="F81" s="105"/>
      <c r="G81" s="105"/>
      <c r="H81" s="105"/>
      <c r="I81" s="105"/>
      <c r="J81" s="105"/>
      <c r="K81" s="105"/>
      <c r="L81" s="105"/>
      <c r="M81" s="105"/>
      <c r="N81" s="105"/>
      <c r="O81" s="105"/>
      <c r="P81" s="105"/>
      <c r="Q81" s="105"/>
      <c r="R81" s="105"/>
      <c r="S81" s="105"/>
      <c r="T81" s="105"/>
      <c r="U81" s="105"/>
      <c r="V81" s="105"/>
      <c r="W81" s="105"/>
      <c r="X81" s="105"/>
      <c r="Y81" s="105"/>
      <c r="Z81" s="105"/>
      <c r="AA81" s="105"/>
      <c r="AB81" s="105"/>
      <c r="AC81" s="105"/>
      <c r="AD81" s="105"/>
      <c r="AE81" s="105"/>
      <c r="AF81" s="105"/>
      <c r="AG81" s="105"/>
      <c r="AH81" s="105"/>
      <c r="AI81" s="105"/>
      <c r="AJ81" s="105"/>
      <c r="AK81" s="105"/>
      <c r="AL81" s="105"/>
      <c r="AM81" s="105"/>
      <c r="AN81" s="105"/>
      <c r="AO81" s="105"/>
      <c r="AP81" s="105"/>
      <c r="AQ81" s="105"/>
      <c r="AR81" s="96"/>
      <c r="AS81" s="96"/>
      <c r="AT81" s="96"/>
      <c r="AU81" s="96"/>
      <c r="AV81" s="96"/>
      <c r="AW81" s="96"/>
      <c r="AX81" s="96"/>
      <c r="AY81" s="96"/>
      <c r="AZ81" s="96"/>
      <c r="BA81" s="96"/>
      <c r="BB81" s="96"/>
      <c r="BC81" s="96"/>
      <c r="BD81" s="96"/>
      <c r="BE81" s="96"/>
      <c r="BF81" s="96"/>
      <c r="BG81" s="96"/>
      <c r="BH81" s="96"/>
      <c r="BI81" s="96"/>
      <c r="BJ81" s="96"/>
      <c r="BK81" s="96"/>
      <c r="BL81" s="96"/>
      <c r="BM81" s="96"/>
      <c r="BN81" s="96"/>
      <c r="BO81" s="96"/>
      <c r="BP81" s="96"/>
      <c r="BQ81" s="96"/>
      <c r="BR81" s="96"/>
      <c r="BS81" s="96"/>
      <c r="BT81" s="96"/>
      <c r="BU81" s="96"/>
      <c r="BV81" s="96"/>
      <c r="BW81" s="96"/>
      <c r="BX81" s="96"/>
      <c r="BY81" s="96"/>
      <c r="BZ81" s="96"/>
      <c r="CA81" s="96"/>
    </row>
    <row r="82" spans="1:79" ht="48" customHeight="1" x14ac:dyDescent="0.2">
      <c r="A82" s="38"/>
      <c r="B82" s="327"/>
      <c r="C82" s="327"/>
      <c r="D82" s="327"/>
      <c r="E82" s="327"/>
      <c r="F82" s="327"/>
      <c r="G82" s="327"/>
      <c r="H82" s="327"/>
      <c r="I82" s="327"/>
      <c r="J82" s="327"/>
      <c r="K82" s="327"/>
      <c r="L82" s="327"/>
      <c r="M82" s="327"/>
      <c r="N82" s="327"/>
      <c r="O82" s="327"/>
      <c r="P82" s="327"/>
      <c r="Q82" s="327"/>
      <c r="R82" s="327"/>
      <c r="S82" s="327"/>
      <c r="T82" s="327"/>
      <c r="U82" s="327"/>
      <c r="V82" s="327"/>
      <c r="W82" s="327"/>
      <c r="X82" s="327"/>
      <c r="Y82" s="327"/>
      <c r="Z82" s="327"/>
      <c r="AA82" s="327"/>
      <c r="AB82" s="327"/>
      <c r="AC82" s="327"/>
      <c r="AD82" s="327"/>
      <c r="AE82" s="327"/>
      <c r="AF82" s="327"/>
      <c r="AG82" s="327"/>
      <c r="AH82" s="327"/>
      <c r="AI82" s="327"/>
      <c r="AJ82" s="327"/>
      <c r="AK82" s="327"/>
      <c r="AL82" s="327"/>
      <c r="AM82" s="327"/>
      <c r="AN82" s="327"/>
      <c r="AO82" s="327"/>
      <c r="AP82" s="327"/>
      <c r="AQ82" s="327"/>
      <c r="AR82" s="327"/>
      <c r="AS82" s="327"/>
      <c r="AT82" s="327"/>
      <c r="AU82" s="327"/>
      <c r="AV82" s="327"/>
      <c r="AW82" s="327"/>
      <c r="AX82" s="327"/>
      <c r="AY82" s="327"/>
      <c r="AZ82" s="327"/>
      <c r="BA82" s="327"/>
      <c r="BB82" s="327"/>
      <c r="BC82" s="327"/>
      <c r="BD82" s="327"/>
      <c r="BE82" s="327"/>
      <c r="BF82" s="96"/>
      <c r="BG82" s="96"/>
      <c r="BH82" s="96"/>
      <c r="BI82" s="96"/>
      <c r="BJ82" s="96"/>
      <c r="BK82" s="96"/>
      <c r="BL82" s="96"/>
      <c r="BM82" s="96"/>
      <c r="BN82" s="96"/>
      <c r="BO82" s="96"/>
      <c r="BP82" s="96"/>
      <c r="BQ82" s="96"/>
      <c r="BR82" s="96"/>
      <c r="BS82" s="96"/>
      <c r="BT82" s="96"/>
      <c r="BU82" s="96"/>
      <c r="BV82" s="96"/>
      <c r="BW82" s="96"/>
      <c r="BX82" s="96"/>
      <c r="BY82" s="96"/>
      <c r="BZ82" s="96"/>
      <c r="CA82" s="96"/>
    </row>
    <row r="83" spans="1:79" s="29" customFormat="1" ht="5.25" x14ac:dyDescent="0.15">
      <c r="A83" s="31"/>
      <c r="B83" s="98"/>
      <c r="C83" s="98"/>
      <c r="D83" s="98"/>
      <c r="E83" s="98"/>
      <c r="F83" s="98"/>
      <c r="G83" s="98"/>
      <c r="H83" s="98"/>
      <c r="I83" s="98"/>
      <c r="J83" s="98"/>
      <c r="K83" s="98"/>
      <c r="L83" s="98"/>
      <c r="M83" s="98"/>
      <c r="N83" s="98"/>
      <c r="O83" s="98"/>
      <c r="P83" s="98"/>
      <c r="Q83" s="98"/>
      <c r="R83" s="98"/>
      <c r="S83" s="98"/>
      <c r="T83" s="98"/>
      <c r="U83" s="98"/>
      <c r="V83" s="98"/>
      <c r="W83" s="98"/>
      <c r="X83" s="98"/>
      <c r="Y83" s="98"/>
      <c r="Z83" s="98"/>
      <c r="AA83" s="98"/>
      <c r="AB83" s="98"/>
      <c r="AC83" s="98"/>
      <c r="AD83" s="98"/>
      <c r="AE83" s="98"/>
      <c r="AF83" s="98"/>
      <c r="AG83" s="98"/>
      <c r="AH83" s="98"/>
      <c r="AI83" s="98"/>
      <c r="AJ83" s="98"/>
      <c r="AK83" s="98"/>
      <c r="AL83" s="98"/>
      <c r="AM83" s="98"/>
      <c r="AN83" s="98"/>
      <c r="AO83" s="98"/>
      <c r="AP83" s="98"/>
      <c r="AQ83" s="98"/>
      <c r="AR83" s="97"/>
      <c r="AS83" s="97"/>
      <c r="AT83" s="97"/>
      <c r="AU83" s="97"/>
      <c r="AV83" s="97"/>
      <c r="AW83" s="97"/>
      <c r="AX83" s="97"/>
      <c r="AY83" s="97"/>
      <c r="AZ83" s="97"/>
      <c r="BA83" s="97"/>
      <c r="BB83" s="97"/>
      <c r="BC83" s="97"/>
      <c r="BD83" s="97"/>
      <c r="BE83" s="97"/>
      <c r="BF83" s="97"/>
      <c r="BG83" s="97"/>
      <c r="BH83" s="97"/>
      <c r="BI83" s="97"/>
      <c r="BJ83" s="97"/>
      <c r="BK83" s="97"/>
      <c r="BL83" s="97"/>
      <c r="BM83" s="97"/>
      <c r="BN83" s="97"/>
      <c r="BO83" s="97"/>
      <c r="BP83" s="97"/>
      <c r="BQ83" s="97"/>
      <c r="BR83" s="97"/>
      <c r="BS83" s="97"/>
      <c r="BT83" s="97"/>
      <c r="BU83" s="97"/>
      <c r="BV83" s="97"/>
      <c r="BW83" s="97"/>
      <c r="BX83" s="97"/>
      <c r="BY83" s="97"/>
      <c r="BZ83" s="97"/>
      <c r="CA83" s="97"/>
    </row>
    <row r="84" spans="1:79" x14ac:dyDescent="0.2">
      <c r="A84" s="24"/>
      <c r="B84" s="100" t="s">
        <v>343</v>
      </c>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00"/>
      <c r="AB84" s="100"/>
      <c r="AC84" s="100"/>
      <c r="AD84" s="100"/>
      <c r="AE84" s="100"/>
      <c r="AF84" s="100"/>
      <c r="AG84" s="100"/>
      <c r="AH84" s="100"/>
      <c r="AI84" s="100"/>
      <c r="AJ84" s="100"/>
      <c r="AK84" s="100"/>
      <c r="AL84" s="100"/>
      <c r="AM84" s="100"/>
      <c r="AN84" s="100"/>
      <c r="AO84" s="100"/>
      <c r="AP84" s="100"/>
      <c r="AQ84" s="100"/>
      <c r="AR84" s="96"/>
      <c r="AS84" s="96"/>
      <c r="AT84" s="96"/>
      <c r="AU84" s="96"/>
      <c r="AV84" s="96"/>
      <c r="AW84" s="96"/>
      <c r="AX84" s="96"/>
      <c r="AY84" s="96"/>
      <c r="AZ84" s="96"/>
      <c r="BA84" s="96"/>
      <c r="BB84" s="96"/>
      <c r="BC84" s="96"/>
      <c r="BD84" s="96"/>
      <c r="BE84" s="96"/>
      <c r="BF84" s="96"/>
      <c r="BG84" s="96"/>
      <c r="BH84" s="96"/>
      <c r="BI84" s="96"/>
      <c r="BJ84" s="96"/>
      <c r="BK84" s="96"/>
      <c r="BL84" s="96"/>
      <c r="BM84" s="96"/>
      <c r="BN84" s="96"/>
      <c r="BO84" s="96"/>
      <c r="BP84" s="96"/>
      <c r="BQ84" s="96"/>
      <c r="BR84" s="96"/>
      <c r="BS84" s="96"/>
      <c r="BT84" s="96"/>
      <c r="BU84" s="96"/>
      <c r="BV84" s="96"/>
      <c r="BW84" s="96"/>
      <c r="BX84" s="96"/>
      <c r="BY84" s="96"/>
      <c r="BZ84" s="96"/>
      <c r="CA84" s="96"/>
    </row>
    <row r="85" spans="1:79" s="29" customFormat="1" ht="5.25" x14ac:dyDescent="0.15">
      <c r="A85" s="31"/>
      <c r="B85" s="28"/>
      <c r="C85" s="28"/>
      <c r="D85" s="28"/>
      <c r="E85" s="28"/>
      <c r="F85" s="28"/>
      <c r="G85" s="28"/>
      <c r="H85" s="28"/>
      <c r="I85" s="28"/>
      <c r="J85" s="28"/>
      <c r="K85" s="28"/>
      <c r="L85" s="28"/>
      <c r="M85" s="28"/>
      <c r="N85" s="28"/>
      <c r="O85" s="28"/>
      <c r="P85" s="28"/>
      <c r="Q85" s="28"/>
      <c r="R85" s="28"/>
      <c r="S85" s="28"/>
      <c r="T85" s="28"/>
      <c r="U85" s="28"/>
      <c r="V85" s="28"/>
      <c r="W85" s="28"/>
      <c r="X85" s="28"/>
      <c r="Y85" s="28"/>
      <c r="Z85" s="28"/>
      <c r="AA85" s="28"/>
      <c r="AB85" s="28"/>
      <c r="AC85" s="28"/>
      <c r="AD85" s="28"/>
      <c r="AE85" s="28"/>
      <c r="AF85" s="28"/>
      <c r="AG85" s="28"/>
      <c r="AH85" s="28"/>
      <c r="AI85" s="28"/>
      <c r="AJ85" s="28"/>
      <c r="AK85" s="28"/>
      <c r="AL85" s="28"/>
      <c r="AM85" s="28"/>
      <c r="AN85" s="28"/>
      <c r="AO85" s="28"/>
      <c r="AP85" s="28"/>
      <c r="AQ85" s="28"/>
      <c r="BG85" s="97"/>
      <c r="BH85" s="97"/>
      <c r="BI85" s="97"/>
      <c r="BJ85" s="97"/>
      <c r="BK85" s="97"/>
      <c r="BL85" s="97"/>
      <c r="BM85" s="97"/>
      <c r="BN85" s="97"/>
      <c r="BO85" s="97"/>
      <c r="BP85" s="97"/>
      <c r="BQ85" s="97"/>
      <c r="BR85" s="97"/>
      <c r="BS85" s="97"/>
      <c r="BT85" s="97"/>
      <c r="BU85" s="97"/>
      <c r="BV85" s="97"/>
      <c r="BW85" s="97"/>
      <c r="BX85" s="97"/>
      <c r="BY85" s="97"/>
      <c r="BZ85" s="97"/>
      <c r="CA85" s="97"/>
    </row>
    <row r="86" spans="1:79" s="47" customFormat="1" ht="24" customHeight="1" x14ac:dyDescent="0.25">
      <c r="A86" s="46"/>
      <c r="B86" s="220"/>
      <c r="C86" s="220"/>
      <c r="D86" s="220"/>
      <c r="E86" s="220" t="s">
        <v>34</v>
      </c>
      <c r="F86" s="220"/>
      <c r="G86" s="220"/>
      <c r="H86" s="220"/>
      <c r="I86" s="220"/>
      <c r="J86" s="220"/>
      <c r="K86" s="220"/>
      <c r="L86" s="220"/>
      <c r="M86" s="220"/>
      <c r="N86" s="220"/>
      <c r="O86" s="220"/>
      <c r="P86" s="220"/>
      <c r="Q86" s="220"/>
      <c r="R86" s="220"/>
      <c r="S86" s="220"/>
      <c r="T86" s="220" t="str">
        <f>N15</f>
        <v>2 lata wstecz</v>
      </c>
      <c r="U86" s="220"/>
      <c r="V86" s="220"/>
      <c r="W86" s="220"/>
      <c r="X86" s="220"/>
      <c r="Y86" s="220"/>
      <c r="Z86" s="220"/>
      <c r="AA86" s="220"/>
      <c r="AB86" s="220" t="s">
        <v>100</v>
      </c>
      <c r="AC86" s="220"/>
      <c r="AD86" s="220"/>
      <c r="AE86" s="220"/>
      <c r="AF86" s="220"/>
      <c r="AG86" s="220"/>
      <c r="AH86" s="220"/>
      <c r="AI86" s="220"/>
      <c r="AJ86" s="221" t="str">
        <f>AH67</f>
        <v>Rok bieżący na dzień złożenia wniosku</v>
      </c>
      <c r="AK86" s="221"/>
      <c r="AL86" s="221"/>
      <c r="AM86" s="221"/>
      <c r="AN86" s="221"/>
      <c r="AO86" s="221"/>
      <c r="AP86" s="221"/>
      <c r="AQ86" s="221"/>
      <c r="AR86" s="221" t="s">
        <v>345</v>
      </c>
      <c r="AS86" s="221"/>
      <c r="AT86" s="221"/>
      <c r="AU86" s="221"/>
      <c r="AV86" s="221"/>
      <c r="AW86" s="221"/>
      <c r="AX86" s="221"/>
      <c r="AY86" s="221"/>
      <c r="AZ86" s="221" t="s">
        <v>377</v>
      </c>
      <c r="BA86" s="221"/>
      <c r="BB86" s="221"/>
      <c r="BC86" s="221"/>
      <c r="BD86" s="221"/>
      <c r="BE86" s="221"/>
      <c r="BF86" s="221"/>
      <c r="BG86" s="107"/>
      <c r="BH86" s="107"/>
      <c r="BI86" s="107"/>
      <c r="BJ86" s="107"/>
      <c r="BK86" s="107"/>
      <c r="BL86" s="107"/>
      <c r="BM86" s="107"/>
      <c r="BN86" s="107"/>
      <c r="BO86" s="107"/>
      <c r="BP86" s="107"/>
      <c r="BQ86" s="107"/>
      <c r="BR86" s="107"/>
      <c r="BS86" s="107"/>
      <c r="BT86" s="107"/>
      <c r="BU86" s="107"/>
      <c r="BV86" s="107"/>
      <c r="BW86" s="107"/>
      <c r="BX86" s="107"/>
      <c r="BY86" s="107"/>
      <c r="BZ86" s="107"/>
      <c r="CA86" s="107"/>
    </row>
    <row r="87" spans="1:79" x14ac:dyDescent="0.2">
      <c r="A87" s="38"/>
      <c r="B87" s="195" t="s">
        <v>27</v>
      </c>
      <c r="C87" s="195"/>
      <c r="D87" s="195"/>
      <c r="E87" s="195" t="s">
        <v>122</v>
      </c>
      <c r="F87" s="195"/>
      <c r="G87" s="195"/>
      <c r="H87" s="195"/>
      <c r="I87" s="195"/>
      <c r="J87" s="195"/>
      <c r="K87" s="195"/>
      <c r="L87" s="195"/>
      <c r="M87" s="195"/>
      <c r="N87" s="195"/>
      <c r="O87" s="195"/>
      <c r="P87" s="195"/>
      <c r="Q87" s="195"/>
      <c r="R87" s="195"/>
      <c r="S87" s="195"/>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194"/>
      <c r="AU87" s="194"/>
      <c r="AV87" s="194"/>
      <c r="AW87" s="194"/>
      <c r="AX87" s="194"/>
      <c r="AY87" s="194"/>
      <c r="AZ87" s="426"/>
      <c r="BA87" s="426"/>
      <c r="BB87" s="426"/>
      <c r="BC87" s="426"/>
      <c r="BD87" s="426"/>
      <c r="BE87" s="426"/>
      <c r="BF87" s="426"/>
      <c r="BG87" s="96"/>
      <c r="BH87" s="96"/>
      <c r="BI87" s="96"/>
      <c r="BJ87" s="96"/>
      <c r="BK87" s="96"/>
      <c r="BL87" s="96"/>
      <c r="BM87" s="96"/>
      <c r="BN87" s="96"/>
      <c r="BO87" s="96"/>
      <c r="BP87" s="96"/>
      <c r="BQ87" s="96"/>
      <c r="BR87" s="96"/>
      <c r="BS87" s="96"/>
      <c r="BT87" s="96"/>
      <c r="BU87" s="96"/>
      <c r="BV87" s="96"/>
      <c r="BW87" s="96"/>
      <c r="BX87" s="96"/>
      <c r="BY87" s="96"/>
      <c r="BZ87" s="96"/>
      <c r="CA87" s="96"/>
    </row>
    <row r="88" spans="1:79" x14ac:dyDescent="0.2">
      <c r="A88" s="38"/>
      <c r="B88" s="195" t="s">
        <v>28</v>
      </c>
      <c r="C88" s="195"/>
      <c r="D88" s="195"/>
      <c r="E88" s="208" t="s">
        <v>74</v>
      </c>
      <c r="F88" s="208"/>
      <c r="G88" s="208"/>
      <c r="H88" s="208"/>
      <c r="I88" s="208"/>
      <c r="J88" s="208"/>
      <c r="K88" s="208"/>
      <c r="L88" s="208"/>
      <c r="M88" s="208"/>
      <c r="N88" s="208"/>
      <c r="O88" s="208"/>
      <c r="P88" s="208"/>
      <c r="Q88" s="208"/>
      <c r="R88" s="208"/>
      <c r="S88" s="208"/>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194"/>
      <c r="AU88" s="194"/>
      <c r="AV88" s="194"/>
      <c r="AW88" s="194"/>
      <c r="AX88" s="194"/>
      <c r="AY88" s="194"/>
      <c r="AZ88" s="426"/>
      <c r="BA88" s="426"/>
      <c r="BB88" s="426"/>
      <c r="BC88" s="426"/>
      <c r="BD88" s="426"/>
      <c r="BE88" s="426"/>
      <c r="BF88" s="426"/>
      <c r="BG88" s="96"/>
      <c r="BH88" s="96"/>
      <c r="BI88" s="96"/>
      <c r="BJ88" s="96"/>
      <c r="BK88" s="96"/>
      <c r="BL88" s="96"/>
      <c r="BM88" s="96"/>
      <c r="BN88" s="96"/>
      <c r="BO88" s="96"/>
      <c r="BP88" s="96"/>
      <c r="BQ88" s="96"/>
      <c r="BR88" s="96"/>
      <c r="BS88" s="96"/>
      <c r="BT88" s="96"/>
      <c r="BU88" s="96"/>
      <c r="BV88" s="96"/>
      <c r="BW88" s="96"/>
      <c r="BX88" s="96"/>
      <c r="BY88" s="96"/>
      <c r="BZ88" s="96"/>
      <c r="CA88" s="96"/>
    </row>
    <row r="89" spans="1:79" x14ac:dyDescent="0.2">
      <c r="A89" s="38"/>
      <c r="B89" s="282"/>
      <c r="C89" s="282"/>
      <c r="D89" s="282"/>
      <c r="E89" s="282" t="s">
        <v>30</v>
      </c>
      <c r="F89" s="282"/>
      <c r="G89" s="282"/>
      <c r="H89" s="282"/>
      <c r="I89" s="282"/>
      <c r="J89" s="282"/>
      <c r="K89" s="282"/>
      <c r="L89" s="282"/>
      <c r="M89" s="282"/>
      <c r="N89" s="282"/>
      <c r="O89" s="282"/>
      <c r="P89" s="282"/>
      <c r="Q89" s="282"/>
      <c r="R89" s="282"/>
      <c r="S89" s="282"/>
      <c r="T89" s="219">
        <f>SUM(T87:AA88)</f>
        <v>0</v>
      </c>
      <c r="U89" s="219"/>
      <c r="V89" s="219"/>
      <c r="W89" s="219"/>
      <c r="X89" s="219"/>
      <c r="Y89" s="219"/>
      <c r="Z89" s="219"/>
      <c r="AA89" s="219"/>
      <c r="AB89" s="219">
        <f>SUM(AB87:AI88)</f>
        <v>0</v>
      </c>
      <c r="AC89" s="219"/>
      <c r="AD89" s="219"/>
      <c r="AE89" s="219"/>
      <c r="AF89" s="219"/>
      <c r="AG89" s="219"/>
      <c r="AH89" s="219"/>
      <c r="AI89" s="219"/>
      <c r="AJ89" s="219">
        <f>SUM(AJ87:AQ88)</f>
        <v>0</v>
      </c>
      <c r="AK89" s="219"/>
      <c r="AL89" s="219"/>
      <c r="AM89" s="219"/>
      <c r="AN89" s="219"/>
      <c r="AO89" s="219"/>
      <c r="AP89" s="219"/>
      <c r="AQ89" s="219"/>
      <c r="AR89" s="219">
        <f>SUM(AR87:AY88)</f>
        <v>0</v>
      </c>
      <c r="AS89" s="219"/>
      <c r="AT89" s="219"/>
      <c r="AU89" s="219"/>
      <c r="AV89" s="219"/>
      <c r="AW89" s="219"/>
      <c r="AX89" s="219"/>
      <c r="AY89" s="219"/>
      <c r="AZ89" s="219">
        <f>SUM(AZ87:BF88)</f>
        <v>0</v>
      </c>
      <c r="BA89" s="219"/>
      <c r="BB89" s="219"/>
      <c r="BC89" s="219"/>
      <c r="BD89" s="219"/>
      <c r="BE89" s="219"/>
      <c r="BF89" s="219"/>
      <c r="BG89" s="96"/>
      <c r="BH89" s="96"/>
      <c r="BI89" s="96"/>
      <c r="BJ89" s="96"/>
      <c r="BK89" s="96"/>
      <c r="BL89" s="96"/>
      <c r="BM89" s="96"/>
      <c r="BN89" s="96"/>
      <c r="BO89" s="96"/>
      <c r="BP89" s="96"/>
      <c r="BQ89" s="96"/>
      <c r="BR89" s="96"/>
      <c r="BS89" s="96"/>
      <c r="BT89" s="96"/>
      <c r="BU89" s="96"/>
      <c r="BV89" s="96"/>
      <c r="BW89" s="96"/>
      <c r="BX89" s="96"/>
      <c r="BY89" s="96"/>
      <c r="BZ89" s="96"/>
      <c r="CA89" s="96"/>
    </row>
    <row r="90" spans="1:79" s="29" customFormat="1" ht="5.25" x14ac:dyDescent="0.15">
      <c r="A90" s="31"/>
      <c r="B90" s="32"/>
      <c r="C90" s="32"/>
      <c r="D90" s="32"/>
      <c r="E90" s="32"/>
      <c r="F90" s="32"/>
      <c r="G90" s="32"/>
      <c r="H90" s="32"/>
      <c r="I90" s="32"/>
      <c r="J90" s="32"/>
      <c r="K90" s="32"/>
      <c r="L90" s="32"/>
      <c r="M90" s="32"/>
      <c r="N90" s="32"/>
      <c r="O90" s="32"/>
      <c r="P90" s="32"/>
      <c r="Q90" s="32"/>
      <c r="R90" s="32"/>
      <c r="S90" s="32"/>
      <c r="T90" s="32"/>
      <c r="U90" s="32"/>
      <c r="V90" s="32"/>
      <c r="W90" s="32"/>
      <c r="X90" s="32"/>
      <c r="Y90" s="32"/>
      <c r="Z90" s="32"/>
      <c r="AA90" s="32"/>
      <c r="AB90" s="32"/>
      <c r="AC90" s="32"/>
      <c r="AD90" s="32"/>
      <c r="AE90" s="32"/>
      <c r="AF90" s="32"/>
      <c r="AG90" s="32"/>
      <c r="AH90" s="32"/>
      <c r="AI90" s="32"/>
      <c r="AJ90" s="32"/>
      <c r="AK90" s="32"/>
      <c r="AL90" s="32"/>
      <c r="AM90" s="32"/>
      <c r="AN90" s="32"/>
      <c r="AO90" s="32"/>
      <c r="AP90" s="98"/>
      <c r="AQ90" s="98"/>
      <c r="AR90" s="97"/>
      <c r="AS90" s="97"/>
      <c r="AT90" s="97"/>
      <c r="AU90" s="97"/>
      <c r="AV90" s="97"/>
      <c r="AW90" s="97"/>
      <c r="AX90" s="97"/>
      <c r="AY90" s="97"/>
      <c r="AZ90" s="97"/>
      <c r="BA90" s="97"/>
      <c r="BB90" s="97"/>
      <c r="BC90" s="97"/>
      <c r="BD90" s="97"/>
      <c r="BE90" s="97"/>
      <c r="BF90" s="97"/>
      <c r="BG90" s="97"/>
      <c r="BH90" s="97"/>
      <c r="BI90" s="97"/>
      <c r="BJ90" s="97"/>
      <c r="BK90" s="97"/>
      <c r="BL90" s="97"/>
      <c r="BM90" s="97"/>
      <c r="BN90" s="97"/>
      <c r="BO90" s="97"/>
      <c r="BP90" s="97"/>
      <c r="BQ90" s="97"/>
      <c r="BR90" s="97"/>
      <c r="BS90" s="97"/>
      <c r="BT90" s="97"/>
      <c r="BU90" s="97"/>
      <c r="BV90" s="97"/>
      <c r="BW90" s="97"/>
      <c r="BX90" s="97"/>
      <c r="BY90" s="97"/>
      <c r="BZ90" s="97"/>
      <c r="CA90" s="97"/>
    </row>
    <row r="91" spans="1:79" x14ac:dyDescent="0.2">
      <c r="A91" s="24"/>
      <c r="B91" s="24" t="s">
        <v>344</v>
      </c>
      <c r="C91" s="24"/>
      <c r="D91" s="24"/>
      <c r="E91" s="24"/>
      <c r="F91" s="24"/>
      <c r="G91" s="24"/>
      <c r="H91" s="24"/>
      <c r="I91" s="24"/>
      <c r="J91" s="24"/>
      <c r="K91" s="24"/>
      <c r="L91" s="24"/>
      <c r="M91" s="24"/>
      <c r="N91" s="24"/>
      <c r="O91" s="24"/>
      <c r="P91" s="24"/>
      <c r="Q91" s="24"/>
      <c r="R91" s="24"/>
      <c r="S91" s="24"/>
      <c r="T91" s="24"/>
      <c r="U91" s="24"/>
      <c r="V91" s="24"/>
      <c r="W91" s="24"/>
      <c r="X91" s="24"/>
      <c r="Y91" s="24"/>
      <c r="Z91" s="24"/>
      <c r="AA91" s="24"/>
      <c r="AB91" s="24"/>
      <c r="AC91" s="24"/>
      <c r="AD91" s="24"/>
      <c r="AE91" s="24"/>
      <c r="AF91" s="24"/>
      <c r="AG91" s="24"/>
      <c r="AH91" s="24"/>
      <c r="AI91" s="24"/>
      <c r="AJ91" s="24"/>
      <c r="AK91" s="24"/>
      <c r="AL91" s="24"/>
      <c r="AM91" s="24"/>
      <c r="AN91" s="24"/>
      <c r="AO91" s="24"/>
      <c r="AP91" s="100"/>
      <c r="AQ91" s="100"/>
      <c r="AR91" s="96"/>
      <c r="AS91" s="96"/>
      <c r="AT91" s="96"/>
      <c r="AU91" s="96"/>
      <c r="AV91" s="96"/>
      <c r="AW91" s="96"/>
      <c r="AX91" s="96"/>
      <c r="AY91" s="96"/>
      <c r="AZ91" s="96"/>
      <c r="BA91" s="96"/>
      <c r="BB91" s="96"/>
      <c r="BC91" s="96"/>
      <c r="BD91" s="96"/>
      <c r="BE91" s="96"/>
      <c r="BF91" s="96"/>
      <c r="BG91" s="96"/>
      <c r="BH91" s="96"/>
      <c r="BI91" s="96"/>
      <c r="BJ91" s="96"/>
      <c r="BK91" s="96"/>
      <c r="BL91" s="96"/>
      <c r="BM91" s="96"/>
      <c r="BN91" s="96"/>
      <c r="BO91" s="96"/>
      <c r="BP91" s="96"/>
      <c r="BQ91" s="96"/>
      <c r="BR91" s="96"/>
      <c r="BS91" s="96"/>
      <c r="BT91" s="96"/>
      <c r="BU91" s="96"/>
      <c r="BV91" s="96"/>
      <c r="BW91" s="96"/>
      <c r="BX91" s="96"/>
      <c r="BY91" s="96"/>
      <c r="BZ91" s="96"/>
      <c r="CA91" s="96"/>
    </row>
    <row r="92" spans="1:79" s="29" customFormat="1" ht="5.25" x14ac:dyDescent="0.15">
      <c r="A92" s="31"/>
      <c r="B92" s="28"/>
      <c r="C92" s="28"/>
      <c r="D92" s="28"/>
      <c r="E92" s="28"/>
      <c r="F92" s="28"/>
      <c r="G92" s="28"/>
      <c r="H92" s="28"/>
      <c r="I92" s="28"/>
      <c r="J92" s="28"/>
      <c r="K92" s="28"/>
      <c r="L92" s="28"/>
      <c r="M92" s="28"/>
      <c r="N92" s="28"/>
      <c r="O92" s="28"/>
      <c r="P92" s="28"/>
      <c r="Q92" s="28"/>
      <c r="R92" s="28"/>
      <c r="S92" s="28"/>
      <c r="T92" s="28"/>
      <c r="U92" s="28"/>
      <c r="V92" s="28"/>
      <c r="W92" s="28"/>
      <c r="X92" s="28"/>
      <c r="Y92" s="28"/>
      <c r="Z92" s="28"/>
      <c r="AA92" s="28"/>
      <c r="AB92" s="28"/>
      <c r="AC92" s="28"/>
      <c r="AD92" s="28"/>
      <c r="AE92" s="28"/>
      <c r="AF92" s="28"/>
      <c r="AG92" s="28"/>
      <c r="AH92" s="28"/>
      <c r="AI92" s="28"/>
      <c r="AJ92" s="28"/>
      <c r="AK92" s="28"/>
      <c r="AL92" s="28"/>
      <c r="AM92" s="28"/>
      <c r="AN92" s="28"/>
      <c r="AO92" s="28"/>
      <c r="AP92" s="101"/>
      <c r="AQ92" s="101"/>
      <c r="AR92" s="97"/>
      <c r="AS92" s="97"/>
      <c r="AT92" s="97"/>
      <c r="AU92" s="97"/>
      <c r="AV92" s="97"/>
      <c r="AW92" s="97"/>
      <c r="AX92" s="97"/>
      <c r="AY92" s="97"/>
      <c r="AZ92" s="97"/>
      <c r="BA92" s="97"/>
      <c r="BB92" s="97"/>
      <c r="BC92" s="97"/>
      <c r="BD92" s="97"/>
      <c r="BE92" s="97"/>
      <c r="BF92" s="97"/>
      <c r="BG92" s="97"/>
      <c r="BH92" s="97"/>
      <c r="BI92" s="97"/>
      <c r="BJ92" s="97"/>
      <c r="BK92" s="97"/>
      <c r="BL92" s="97"/>
      <c r="BM92" s="97"/>
      <c r="BN92" s="97"/>
      <c r="BO92" s="97"/>
      <c r="BP92" s="97"/>
      <c r="BQ92" s="97"/>
      <c r="BR92" s="97"/>
      <c r="BS92" s="97"/>
      <c r="BT92" s="97"/>
      <c r="BU92" s="97"/>
      <c r="BV92" s="97"/>
      <c r="BW92" s="97"/>
      <c r="BX92" s="97"/>
      <c r="BY92" s="97"/>
      <c r="BZ92" s="97"/>
      <c r="CA92" s="97"/>
    </row>
    <row r="93" spans="1:79" ht="24" customHeight="1" x14ac:dyDescent="0.2">
      <c r="A93" s="38"/>
      <c r="B93" s="220"/>
      <c r="C93" s="220"/>
      <c r="D93" s="220"/>
      <c r="E93" s="220" t="s">
        <v>34</v>
      </c>
      <c r="F93" s="220"/>
      <c r="G93" s="220"/>
      <c r="H93" s="220"/>
      <c r="I93" s="220"/>
      <c r="J93" s="220"/>
      <c r="K93" s="220"/>
      <c r="L93" s="220"/>
      <c r="M93" s="220"/>
      <c r="N93" s="220"/>
      <c r="O93" s="220"/>
      <c r="P93" s="220"/>
      <c r="Q93" s="220"/>
      <c r="R93" s="220"/>
      <c r="S93" s="220"/>
      <c r="T93" s="220" t="str">
        <f>N15</f>
        <v>2 lata wstecz</v>
      </c>
      <c r="U93" s="220"/>
      <c r="V93" s="220"/>
      <c r="W93" s="220"/>
      <c r="X93" s="220"/>
      <c r="Y93" s="220"/>
      <c r="Z93" s="220"/>
      <c r="AA93" s="220"/>
      <c r="AB93" s="220" t="s">
        <v>100</v>
      </c>
      <c r="AC93" s="220"/>
      <c r="AD93" s="220"/>
      <c r="AE93" s="220"/>
      <c r="AF93" s="220"/>
      <c r="AG93" s="220"/>
      <c r="AH93" s="220"/>
      <c r="AI93" s="220"/>
      <c r="AJ93" s="221" t="str">
        <f>AJ86</f>
        <v>Rok bieżący na dzień złożenia wniosku</v>
      </c>
      <c r="AK93" s="221"/>
      <c r="AL93" s="221"/>
      <c r="AM93" s="221"/>
      <c r="AN93" s="221"/>
      <c r="AO93" s="221"/>
      <c r="AP93" s="221"/>
      <c r="AQ93" s="221"/>
      <c r="AR93" s="221" t="s">
        <v>345</v>
      </c>
      <c r="AS93" s="221"/>
      <c r="AT93" s="221"/>
      <c r="AU93" s="221"/>
      <c r="AV93" s="221"/>
      <c r="AW93" s="221"/>
      <c r="AX93" s="221"/>
      <c r="AY93" s="221"/>
      <c r="AZ93" s="429" t="s">
        <v>373</v>
      </c>
      <c r="BA93" s="429"/>
      <c r="BB93" s="429"/>
      <c r="BC93" s="429"/>
      <c r="BD93" s="429"/>
      <c r="BE93" s="429"/>
      <c r="BF93" s="429"/>
      <c r="BG93" s="96"/>
      <c r="BH93" s="96"/>
      <c r="BI93" s="96"/>
      <c r="BJ93" s="96"/>
      <c r="BK93" s="96"/>
      <c r="BL93" s="96"/>
      <c r="BM93" s="96"/>
      <c r="BN93" s="96"/>
      <c r="BO93" s="96"/>
      <c r="BP93" s="96"/>
      <c r="BQ93" s="96"/>
      <c r="BR93" s="96"/>
      <c r="BS93" s="96"/>
      <c r="BT93" s="96"/>
      <c r="BU93" s="96"/>
      <c r="BV93" s="96"/>
      <c r="BW93" s="96"/>
      <c r="BX93" s="96"/>
      <c r="BY93" s="96"/>
      <c r="BZ93" s="96"/>
      <c r="CA93" s="96"/>
    </row>
    <row r="94" spans="1:79" ht="24" customHeight="1" x14ac:dyDescent="0.2">
      <c r="A94" s="38"/>
      <c r="B94" s="195" t="s">
        <v>27</v>
      </c>
      <c r="C94" s="195"/>
      <c r="D94" s="195"/>
      <c r="E94" s="391" t="s">
        <v>124</v>
      </c>
      <c r="F94" s="391"/>
      <c r="G94" s="391"/>
      <c r="H94" s="391"/>
      <c r="I94" s="391"/>
      <c r="J94" s="391"/>
      <c r="K94" s="391"/>
      <c r="L94" s="391"/>
      <c r="M94" s="391"/>
      <c r="N94" s="391"/>
      <c r="O94" s="391"/>
      <c r="P94" s="391"/>
      <c r="Q94" s="391"/>
      <c r="R94" s="391"/>
      <c r="S94" s="391"/>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194"/>
      <c r="AU94" s="194"/>
      <c r="AV94" s="194"/>
      <c r="AW94" s="194"/>
      <c r="AX94" s="194"/>
      <c r="AY94" s="194"/>
      <c r="AZ94" s="190"/>
      <c r="BA94" s="190"/>
      <c r="BB94" s="190"/>
      <c r="BC94" s="190"/>
      <c r="BD94" s="190"/>
      <c r="BE94" s="190"/>
      <c r="BF94" s="190"/>
      <c r="BG94" s="96"/>
      <c r="BH94" s="96"/>
      <c r="BI94" s="96"/>
      <c r="BJ94" s="96"/>
      <c r="BK94" s="96"/>
      <c r="BL94" s="96"/>
      <c r="BM94" s="96"/>
      <c r="BN94" s="96"/>
      <c r="BO94" s="96"/>
      <c r="BP94" s="96"/>
      <c r="BQ94" s="96"/>
      <c r="BR94" s="96"/>
      <c r="BS94" s="96"/>
      <c r="BT94" s="96"/>
      <c r="BU94" s="96"/>
      <c r="BV94" s="96"/>
      <c r="BW94" s="96"/>
      <c r="BX94" s="96"/>
      <c r="BY94" s="96"/>
      <c r="BZ94" s="96"/>
      <c r="CA94" s="96"/>
    </row>
    <row r="95" spans="1:79" x14ac:dyDescent="0.2">
      <c r="A95" s="38"/>
      <c r="B95" s="195" t="s">
        <v>28</v>
      </c>
      <c r="C95" s="195"/>
      <c r="D95" s="195"/>
      <c r="E95" s="195" t="s">
        <v>125</v>
      </c>
      <c r="F95" s="195"/>
      <c r="G95" s="195"/>
      <c r="H95" s="195"/>
      <c r="I95" s="195"/>
      <c r="J95" s="195"/>
      <c r="K95" s="195"/>
      <c r="L95" s="195"/>
      <c r="M95" s="195"/>
      <c r="N95" s="195"/>
      <c r="O95" s="195"/>
      <c r="P95" s="195"/>
      <c r="Q95" s="195"/>
      <c r="R95" s="195"/>
      <c r="S95" s="195"/>
      <c r="T95" s="392">
        <f>SUM(T96:AA98)</f>
        <v>0</v>
      </c>
      <c r="U95" s="392"/>
      <c r="V95" s="392"/>
      <c r="W95" s="392"/>
      <c r="X95" s="392"/>
      <c r="Y95" s="392"/>
      <c r="Z95" s="392"/>
      <c r="AA95" s="392"/>
      <c r="AB95" s="392">
        <f>SUM(AB96:AI98)</f>
        <v>0</v>
      </c>
      <c r="AC95" s="392"/>
      <c r="AD95" s="392"/>
      <c r="AE95" s="392"/>
      <c r="AF95" s="392"/>
      <c r="AG95" s="392"/>
      <c r="AH95" s="392"/>
      <c r="AI95" s="392"/>
      <c r="AJ95" s="392">
        <f>SUM(AJ96:AQ98)</f>
        <v>0</v>
      </c>
      <c r="AK95" s="392"/>
      <c r="AL95" s="392"/>
      <c r="AM95" s="392"/>
      <c r="AN95" s="392"/>
      <c r="AO95" s="392"/>
      <c r="AP95" s="392"/>
      <c r="AQ95" s="392"/>
      <c r="AR95" s="392">
        <f>SUM(AR96:AY98)</f>
        <v>0</v>
      </c>
      <c r="AS95" s="392"/>
      <c r="AT95" s="392"/>
      <c r="AU95" s="392"/>
      <c r="AV95" s="392"/>
      <c r="AW95" s="392"/>
      <c r="AX95" s="392"/>
      <c r="AY95" s="392"/>
      <c r="AZ95" s="392">
        <f>SUM(AZ96:BF98)</f>
        <v>0</v>
      </c>
      <c r="BA95" s="392"/>
      <c r="BB95" s="392"/>
      <c r="BC95" s="392"/>
      <c r="BD95" s="392"/>
      <c r="BE95" s="392"/>
      <c r="BF95" s="392"/>
      <c r="BG95" s="96"/>
      <c r="BH95" s="96"/>
      <c r="BI95" s="96"/>
      <c r="BJ95" s="96"/>
      <c r="BK95" s="96"/>
      <c r="BL95" s="96"/>
      <c r="BM95" s="96"/>
      <c r="BN95" s="96"/>
      <c r="BO95" s="96"/>
      <c r="BP95" s="96"/>
      <c r="BQ95" s="96"/>
      <c r="BR95" s="96"/>
      <c r="BS95" s="96"/>
      <c r="BT95" s="96"/>
      <c r="BU95" s="96"/>
      <c r="BV95" s="96"/>
      <c r="BW95" s="96"/>
      <c r="BX95" s="96"/>
      <c r="BY95" s="96"/>
      <c r="BZ95" s="96"/>
      <c r="CA95" s="96"/>
    </row>
    <row r="96" spans="1:79" x14ac:dyDescent="0.2">
      <c r="A96" s="38"/>
      <c r="B96" s="195" t="s">
        <v>123</v>
      </c>
      <c r="C96" s="195"/>
      <c r="D96" s="195"/>
      <c r="E96" s="195" t="s">
        <v>126</v>
      </c>
      <c r="F96" s="195"/>
      <c r="G96" s="195"/>
      <c r="H96" s="195"/>
      <c r="I96" s="195"/>
      <c r="J96" s="195"/>
      <c r="K96" s="195"/>
      <c r="L96" s="195"/>
      <c r="M96" s="195"/>
      <c r="N96" s="195"/>
      <c r="O96" s="195"/>
      <c r="P96" s="195"/>
      <c r="Q96" s="195"/>
      <c r="R96" s="195"/>
      <c r="S96" s="195"/>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194"/>
      <c r="AU96" s="194"/>
      <c r="AV96" s="194"/>
      <c r="AW96" s="194"/>
      <c r="AX96" s="194"/>
      <c r="AY96" s="194"/>
      <c r="AZ96" s="190"/>
      <c r="BA96" s="190"/>
      <c r="BB96" s="190"/>
      <c r="BC96" s="190"/>
      <c r="BD96" s="190"/>
      <c r="BE96" s="190"/>
      <c r="BF96" s="190"/>
      <c r="BG96" s="96"/>
      <c r="BH96" s="96"/>
      <c r="BI96" s="96"/>
      <c r="BJ96" s="96"/>
      <c r="BK96" s="96"/>
      <c r="BL96" s="96"/>
      <c r="BM96" s="96"/>
      <c r="BN96" s="96"/>
      <c r="BO96" s="96"/>
      <c r="BP96" s="96"/>
      <c r="BQ96" s="96"/>
      <c r="BR96" s="96"/>
      <c r="BS96" s="96"/>
      <c r="BT96" s="96"/>
      <c r="BU96" s="96"/>
      <c r="BV96" s="96"/>
      <c r="BW96" s="96"/>
      <c r="BX96" s="96"/>
      <c r="BY96" s="96"/>
      <c r="BZ96" s="96"/>
      <c r="CA96" s="96"/>
    </row>
    <row r="97" spans="1:79" x14ac:dyDescent="0.2">
      <c r="A97" s="38"/>
      <c r="B97" s="195" t="s">
        <v>123</v>
      </c>
      <c r="C97" s="195"/>
      <c r="D97" s="195"/>
      <c r="E97" s="195" t="s">
        <v>127</v>
      </c>
      <c r="F97" s="195"/>
      <c r="G97" s="195"/>
      <c r="H97" s="195"/>
      <c r="I97" s="195"/>
      <c r="J97" s="195"/>
      <c r="K97" s="195"/>
      <c r="L97" s="195"/>
      <c r="M97" s="195"/>
      <c r="N97" s="195"/>
      <c r="O97" s="195"/>
      <c r="P97" s="195"/>
      <c r="Q97" s="195"/>
      <c r="R97" s="195"/>
      <c r="S97" s="195"/>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194"/>
      <c r="AU97" s="194"/>
      <c r="AV97" s="194"/>
      <c r="AW97" s="194"/>
      <c r="AX97" s="194"/>
      <c r="AY97" s="194"/>
      <c r="AZ97" s="190"/>
      <c r="BA97" s="190"/>
      <c r="BB97" s="190"/>
      <c r="BC97" s="190"/>
      <c r="BD97" s="190"/>
      <c r="BE97" s="190"/>
      <c r="BF97" s="190"/>
      <c r="BG97" s="96"/>
      <c r="BH97" s="96"/>
      <c r="BI97" s="96"/>
      <c r="BJ97" s="96"/>
      <c r="BK97" s="96"/>
      <c r="BL97" s="96"/>
      <c r="BM97" s="96"/>
      <c r="BN97" s="96"/>
      <c r="BO97" s="96"/>
      <c r="BP97" s="96"/>
      <c r="BQ97" s="96"/>
      <c r="BR97" s="96"/>
      <c r="BS97" s="96"/>
      <c r="BT97" s="96"/>
      <c r="BU97" s="96"/>
      <c r="BV97" s="96"/>
      <c r="BW97" s="96"/>
      <c r="BX97" s="96"/>
      <c r="BY97" s="96"/>
      <c r="BZ97" s="96"/>
      <c r="CA97" s="96"/>
    </row>
    <row r="98" spans="1:79" ht="24" customHeight="1" x14ac:dyDescent="0.2">
      <c r="A98" s="38"/>
      <c r="B98" s="195" t="s">
        <v>123</v>
      </c>
      <c r="C98" s="195"/>
      <c r="D98" s="195"/>
      <c r="E98" s="391" t="s">
        <v>128</v>
      </c>
      <c r="F98" s="391"/>
      <c r="G98" s="391"/>
      <c r="H98" s="391"/>
      <c r="I98" s="391"/>
      <c r="J98" s="391"/>
      <c r="K98" s="391"/>
      <c r="L98" s="391"/>
      <c r="M98" s="391"/>
      <c r="N98" s="391"/>
      <c r="O98" s="391"/>
      <c r="P98" s="391"/>
      <c r="Q98" s="391"/>
      <c r="R98" s="391"/>
      <c r="S98" s="391"/>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194"/>
      <c r="AU98" s="194"/>
      <c r="AV98" s="194"/>
      <c r="AW98" s="194"/>
      <c r="AX98" s="194"/>
      <c r="AY98" s="194"/>
      <c r="AZ98" s="190"/>
      <c r="BA98" s="190"/>
      <c r="BB98" s="190"/>
      <c r="BC98" s="190"/>
      <c r="BD98" s="190"/>
      <c r="BE98" s="190"/>
      <c r="BF98" s="190"/>
      <c r="BG98" s="96"/>
      <c r="BH98" s="96"/>
      <c r="BI98" s="96"/>
      <c r="BJ98" s="96"/>
      <c r="BK98" s="96"/>
      <c r="BL98" s="96"/>
      <c r="BM98" s="96"/>
      <c r="BN98" s="96"/>
      <c r="BO98" s="96"/>
      <c r="BP98" s="96"/>
      <c r="BQ98" s="96"/>
      <c r="BR98" s="96"/>
      <c r="BS98" s="96"/>
      <c r="BT98" s="96"/>
      <c r="BU98" s="96"/>
      <c r="BV98" s="96"/>
      <c r="BW98" s="96"/>
      <c r="BX98" s="96"/>
      <c r="BY98" s="96"/>
      <c r="BZ98" s="96"/>
      <c r="CA98" s="96"/>
    </row>
    <row r="99" spans="1:79" x14ac:dyDescent="0.2">
      <c r="A99" s="38"/>
      <c r="B99" s="195" t="s">
        <v>29</v>
      </c>
      <c r="C99" s="195"/>
      <c r="D99" s="195"/>
      <c r="E99" s="208" t="s">
        <v>74</v>
      </c>
      <c r="F99" s="208"/>
      <c r="G99" s="208"/>
      <c r="H99" s="208"/>
      <c r="I99" s="208"/>
      <c r="J99" s="208"/>
      <c r="K99" s="208"/>
      <c r="L99" s="208"/>
      <c r="M99" s="208"/>
      <c r="N99" s="208"/>
      <c r="O99" s="208"/>
      <c r="P99" s="208"/>
      <c r="Q99" s="208"/>
      <c r="R99" s="208"/>
      <c r="S99" s="208"/>
      <c r="T99" s="194"/>
      <c r="U99" s="194"/>
      <c r="V99" s="194"/>
      <c r="W99" s="194"/>
      <c r="X99" s="194"/>
      <c r="Y99" s="194"/>
      <c r="Z99" s="194"/>
      <c r="AA99" s="194"/>
      <c r="AB99" s="194"/>
      <c r="AC99" s="194"/>
      <c r="AD99" s="194"/>
      <c r="AE99" s="194"/>
      <c r="AF99" s="194"/>
      <c r="AG99" s="194"/>
      <c r="AH99" s="194"/>
      <c r="AI99" s="194"/>
      <c r="AJ99" s="194"/>
      <c r="AK99" s="194"/>
      <c r="AL99" s="194"/>
      <c r="AM99" s="194"/>
      <c r="AN99" s="194"/>
      <c r="AO99" s="194"/>
      <c r="AP99" s="194"/>
      <c r="AQ99" s="194"/>
      <c r="AR99" s="194"/>
      <c r="AS99" s="194"/>
      <c r="AT99" s="194"/>
      <c r="AU99" s="194"/>
      <c r="AV99" s="194"/>
      <c r="AW99" s="194"/>
      <c r="AX99" s="194"/>
      <c r="AY99" s="194"/>
      <c r="AZ99" s="190"/>
      <c r="BA99" s="190"/>
      <c r="BB99" s="190"/>
      <c r="BC99" s="190"/>
      <c r="BD99" s="190"/>
      <c r="BE99" s="190"/>
      <c r="BF99" s="190"/>
      <c r="BG99" s="96"/>
      <c r="BH99" s="96"/>
      <c r="BI99" s="96"/>
      <c r="BJ99" s="96"/>
      <c r="BK99" s="96"/>
      <c r="BL99" s="96"/>
      <c r="BM99" s="96"/>
      <c r="BN99" s="96"/>
      <c r="BO99" s="96"/>
      <c r="BP99" s="96"/>
      <c r="BQ99" s="96"/>
      <c r="BR99" s="96"/>
      <c r="BS99" s="96"/>
      <c r="BT99" s="96"/>
      <c r="BU99" s="96"/>
      <c r="BV99" s="96"/>
      <c r="BW99" s="96"/>
      <c r="BX99" s="96"/>
      <c r="BY99" s="96"/>
      <c r="BZ99" s="96"/>
      <c r="CA99" s="96"/>
    </row>
    <row r="100" spans="1:79" x14ac:dyDescent="0.2">
      <c r="A100" s="38"/>
      <c r="B100" s="282"/>
      <c r="C100" s="282"/>
      <c r="D100" s="282"/>
      <c r="E100" s="282" t="s">
        <v>30</v>
      </c>
      <c r="F100" s="282"/>
      <c r="G100" s="282"/>
      <c r="H100" s="282"/>
      <c r="I100" s="282"/>
      <c r="J100" s="282"/>
      <c r="K100" s="282"/>
      <c r="L100" s="282"/>
      <c r="M100" s="282"/>
      <c r="N100" s="282"/>
      <c r="O100" s="282"/>
      <c r="P100" s="282"/>
      <c r="Q100" s="282"/>
      <c r="R100" s="282"/>
      <c r="S100" s="282"/>
      <c r="T100" s="219">
        <f>SUM(T94,T95,T99)</f>
        <v>0</v>
      </c>
      <c r="U100" s="219"/>
      <c r="V100" s="219"/>
      <c r="W100" s="219"/>
      <c r="X100" s="219"/>
      <c r="Y100" s="219"/>
      <c r="Z100" s="219"/>
      <c r="AA100" s="219"/>
      <c r="AB100" s="219">
        <f>SUM(AB94,AB95,AB99)</f>
        <v>0</v>
      </c>
      <c r="AC100" s="219"/>
      <c r="AD100" s="219"/>
      <c r="AE100" s="219"/>
      <c r="AF100" s="219"/>
      <c r="AG100" s="219"/>
      <c r="AH100" s="219"/>
      <c r="AI100" s="219"/>
      <c r="AJ100" s="219">
        <f>SUM(AJ94,AJ95,AJ99)</f>
        <v>0</v>
      </c>
      <c r="AK100" s="219"/>
      <c r="AL100" s="219"/>
      <c r="AM100" s="219"/>
      <c r="AN100" s="219"/>
      <c r="AO100" s="219"/>
      <c r="AP100" s="219"/>
      <c r="AQ100" s="219"/>
      <c r="AR100" s="219">
        <f>SUM(AR94,AR95,AR99)</f>
        <v>0</v>
      </c>
      <c r="AS100" s="219"/>
      <c r="AT100" s="219"/>
      <c r="AU100" s="219"/>
      <c r="AV100" s="219"/>
      <c r="AW100" s="219"/>
      <c r="AX100" s="219"/>
      <c r="AY100" s="219"/>
      <c r="AZ100" s="219">
        <f>AZ94+AZ95+AZ99</f>
        <v>0</v>
      </c>
      <c r="BA100" s="219"/>
      <c r="BB100" s="219"/>
      <c r="BC100" s="219"/>
      <c r="BD100" s="219"/>
      <c r="BE100" s="219"/>
      <c r="BF100" s="219"/>
      <c r="BG100" s="96"/>
      <c r="BH100" s="96"/>
      <c r="BI100" s="96"/>
      <c r="BJ100" s="96"/>
      <c r="BK100" s="96"/>
      <c r="BL100" s="96"/>
      <c r="BM100" s="96"/>
      <c r="BN100" s="96"/>
      <c r="BO100" s="96"/>
      <c r="BP100" s="96"/>
      <c r="BQ100" s="96"/>
      <c r="BR100" s="96"/>
      <c r="BS100" s="96"/>
      <c r="BT100" s="96"/>
      <c r="BU100" s="96"/>
      <c r="BV100" s="96"/>
      <c r="BW100" s="96"/>
      <c r="BX100" s="96"/>
      <c r="BY100" s="96"/>
      <c r="BZ100" s="96"/>
      <c r="CA100" s="96"/>
    </row>
    <row r="101" spans="1:79" s="29" customFormat="1" ht="5.25" x14ac:dyDescent="0.15">
      <c r="A101" s="31"/>
      <c r="B101" s="32"/>
      <c r="C101" s="32"/>
      <c r="D101" s="32"/>
      <c r="E101" s="32"/>
      <c r="F101" s="32"/>
      <c r="G101" s="32"/>
      <c r="H101" s="32"/>
      <c r="I101" s="32"/>
      <c r="J101" s="32"/>
      <c r="K101" s="32"/>
      <c r="L101" s="32"/>
      <c r="M101" s="32"/>
      <c r="N101" s="32"/>
      <c r="O101" s="32"/>
      <c r="P101" s="32"/>
      <c r="Q101" s="32"/>
      <c r="R101" s="32"/>
      <c r="S101" s="32"/>
      <c r="T101" s="32"/>
      <c r="U101" s="32"/>
      <c r="V101" s="32"/>
      <c r="W101" s="32"/>
      <c r="X101" s="32"/>
      <c r="Y101" s="32"/>
      <c r="Z101" s="32"/>
      <c r="AA101" s="32"/>
      <c r="AB101" s="32"/>
      <c r="AC101" s="32"/>
      <c r="AD101" s="32"/>
      <c r="AE101" s="32"/>
      <c r="AF101" s="32"/>
      <c r="AG101" s="32"/>
      <c r="AH101" s="32"/>
      <c r="AI101" s="32"/>
      <c r="AJ101" s="32"/>
      <c r="AK101" s="32"/>
      <c r="AL101" s="32"/>
      <c r="AM101" s="32"/>
      <c r="AN101" s="32"/>
      <c r="AO101" s="32"/>
      <c r="AP101" s="32"/>
      <c r="AQ101" s="32"/>
      <c r="BG101" s="97"/>
      <c r="BH101" s="97"/>
      <c r="BI101" s="97"/>
      <c r="BJ101" s="97"/>
      <c r="BK101" s="97"/>
      <c r="BL101" s="97"/>
      <c r="BM101" s="97"/>
      <c r="BN101" s="97"/>
      <c r="BO101" s="97"/>
      <c r="BP101" s="97"/>
      <c r="BQ101" s="97"/>
      <c r="BR101" s="97"/>
      <c r="BS101" s="97"/>
      <c r="BT101" s="97"/>
      <c r="BU101" s="97"/>
      <c r="BV101" s="97"/>
      <c r="BW101" s="97"/>
      <c r="BX101" s="97"/>
      <c r="BY101" s="97"/>
      <c r="BZ101" s="97"/>
      <c r="CA101" s="97"/>
    </row>
    <row r="102" spans="1:79" x14ac:dyDescent="0.2">
      <c r="A102" s="100"/>
      <c r="B102" s="100" t="s">
        <v>129</v>
      </c>
      <c r="C102" s="100"/>
      <c r="D102" s="100"/>
      <c r="E102" s="100"/>
      <c r="F102" s="100"/>
      <c r="G102" s="100"/>
      <c r="H102" s="100"/>
      <c r="I102" s="100"/>
      <c r="J102" s="100"/>
      <c r="K102" s="100"/>
      <c r="L102" s="100"/>
      <c r="M102" s="100"/>
      <c r="N102" s="100"/>
      <c r="O102" s="100"/>
      <c r="P102" s="100"/>
      <c r="Q102" s="100"/>
      <c r="R102" s="100"/>
      <c r="S102" s="100"/>
      <c r="T102" s="100"/>
      <c r="U102" s="100"/>
      <c r="V102" s="100"/>
      <c r="W102" s="100"/>
      <c r="X102" s="100"/>
      <c r="Y102" s="100"/>
      <c r="Z102" s="100"/>
      <c r="AA102" s="100"/>
      <c r="AB102" s="100"/>
      <c r="AC102" s="100"/>
      <c r="AD102" s="100"/>
      <c r="AE102" s="100"/>
      <c r="AF102" s="100"/>
      <c r="AG102" s="100"/>
      <c r="AH102" s="100"/>
      <c r="AI102" s="100"/>
      <c r="AJ102" s="100"/>
      <c r="AK102" s="100"/>
      <c r="AL102" s="100"/>
      <c r="AM102" s="100"/>
      <c r="AN102" s="100"/>
      <c r="AO102" s="100"/>
      <c r="AP102" s="100"/>
      <c r="AQ102" s="100"/>
      <c r="AR102" s="96"/>
      <c r="AS102" s="96"/>
      <c r="AT102" s="96"/>
      <c r="AU102" s="96"/>
      <c r="AV102" s="96"/>
      <c r="AW102" s="96"/>
      <c r="AX102" s="96"/>
      <c r="AY102" s="96"/>
      <c r="AZ102" s="96"/>
      <c r="BA102" s="96"/>
      <c r="BB102" s="96"/>
      <c r="BC102" s="96"/>
      <c r="BD102" s="96"/>
      <c r="BE102" s="96"/>
      <c r="BF102" s="96"/>
      <c r="BG102" s="96"/>
      <c r="BH102" s="96"/>
      <c r="BI102" s="96"/>
      <c r="BJ102" s="96"/>
      <c r="BK102" s="96"/>
      <c r="BL102" s="96"/>
      <c r="BM102" s="96"/>
      <c r="BN102" s="96"/>
      <c r="BO102" s="96"/>
      <c r="BP102" s="96"/>
      <c r="BQ102" s="96"/>
      <c r="BR102" s="96"/>
      <c r="BS102" s="96"/>
      <c r="BT102" s="96"/>
      <c r="BU102" s="96"/>
      <c r="BV102" s="96"/>
      <c r="BW102" s="96"/>
      <c r="BX102" s="96"/>
      <c r="BY102" s="96"/>
      <c r="BZ102" s="96"/>
      <c r="CA102" s="96"/>
    </row>
    <row r="103" spans="1:79" s="29" customFormat="1" ht="5.25" x14ac:dyDescent="0.15">
      <c r="A103" s="99"/>
      <c r="B103" s="99"/>
      <c r="C103" s="99"/>
      <c r="D103" s="99"/>
      <c r="E103" s="99"/>
      <c r="F103" s="99"/>
      <c r="G103" s="99"/>
      <c r="H103" s="99"/>
      <c r="I103" s="99"/>
      <c r="J103" s="99"/>
      <c r="K103" s="99"/>
      <c r="L103" s="99"/>
      <c r="M103" s="99"/>
      <c r="N103" s="99"/>
      <c r="O103" s="99"/>
      <c r="P103" s="99"/>
      <c r="Q103" s="99"/>
      <c r="R103" s="99"/>
      <c r="S103" s="99"/>
      <c r="T103" s="99"/>
      <c r="U103" s="99"/>
      <c r="V103" s="99"/>
      <c r="W103" s="99"/>
      <c r="X103" s="99"/>
      <c r="Y103" s="101"/>
      <c r="Z103" s="101"/>
      <c r="AA103" s="101"/>
      <c r="AB103" s="101"/>
      <c r="AC103" s="101"/>
      <c r="AD103" s="101"/>
      <c r="AE103" s="101"/>
      <c r="AF103" s="101"/>
      <c r="AG103" s="101"/>
      <c r="AH103" s="101"/>
      <c r="AI103" s="99"/>
      <c r="AJ103" s="99"/>
      <c r="AK103" s="99"/>
      <c r="AL103" s="99"/>
      <c r="AM103" s="99"/>
      <c r="AN103" s="99"/>
      <c r="AO103" s="99"/>
      <c r="AP103" s="99"/>
      <c r="AQ103" s="99"/>
      <c r="AR103" s="97"/>
      <c r="AS103" s="97"/>
      <c r="AT103" s="97"/>
      <c r="AU103" s="97"/>
      <c r="AV103" s="97"/>
      <c r="AW103" s="97"/>
      <c r="AX103" s="97"/>
      <c r="AY103" s="97"/>
      <c r="AZ103" s="97"/>
      <c r="BA103" s="97"/>
      <c r="BB103" s="97"/>
      <c r="BC103" s="97"/>
      <c r="BD103" s="97"/>
      <c r="BE103" s="97"/>
      <c r="BF103" s="97"/>
      <c r="BG103" s="97"/>
      <c r="BH103" s="97"/>
      <c r="BI103" s="97"/>
      <c r="BJ103" s="97"/>
      <c r="BK103" s="97"/>
      <c r="BL103" s="97"/>
      <c r="BM103" s="97"/>
      <c r="BN103" s="97"/>
      <c r="BO103" s="97"/>
      <c r="BP103" s="97"/>
      <c r="BQ103" s="97"/>
      <c r="BR103" s="97"/>
      <c r="BS103" s="97"/>
      <c r="BT103" s="97"/>
      <c r="BU103" s="97"/>
      <c r="BV103" s="97"/>
      <c r="BW103" s="97"/>
      <c r="BX103" s="97"/>
      <c r="BY103" s="97"/>
      <c r="BZ103" s="97"/>
      <c r="CA103" s="97"/>
    </row>
    <row r="104" spans="1:79" x14ac:dyDescent="0.2">
      <c r="A104" s="100"/>
      <c r="B104" s="100" t="s">
        <v>130</v>
      </c>
      <c r="C104" s="100"/>
      <c r="D104" s="100"/>
      <c r="E104" s="100"/>
      <c r="F104" s="100"/>
      <c r="G104" s="100"/>
      <c r="H104" s="100"/>
      <c r="I104" s="100"/>
      <c r="J104" s="100"/>
      <c r="K104" s="381">
        <f>Majatek!I31</f>
        <v>0</v>
      </c>
      <c r="L104" s="381"/>
      <c r="M104" s="381"/>
      <c r="N104" s="100"/>
      <c r="O104" s="100" t="s">
        <v>131</v>
      </c>
      <c r="P104" s="100"/>
      <c r="Q104" s="100"/>
      <c r="R104" s="100"/>
      <c r="S104" s="100"/>
      <c r="T104" s="100"/>
      <c r="U104" s="100"/>
      <c r="V104" s="100"/>
      <c r="W104" s="100"/>
      <c r="X104" s="128"/>
      <c r="Y104" s="96"/>
      <c r="Z104" s="96"/>
      <c r="AA104" s="183"/>
      <c r="AB104" s="183"/>
      <c r="AC104" s="388"/>
      <c r="AD104" s="389"/>
      <c r="AE104" s="389"/>
      <c r="AF104" s="389"/>
      <c r="AG104" s="389"/>
      <c r="AH104" s="390"/>
      <c r="AI104" s="118"/>
      <c r="AJ104" s="100"/>
      <c r="AK104" s="100"/>
      <c r="AL104" s="100"/>
      <c r="AM104" s="100"/>
      <c r="AN104" s="100"/>
      <c r="AO104" s="100"/>
      <c r="AP104" s="100"/>
      <c r="AQ104" s="100"/>
      <c r="AR104" s="96"/>
      <c r="AS104" s="96"/>
      <c r="AT104" s="96"/>
      <c r="AU104" s="96"/>
      <c r="AV104" s="96"/>
      <c r="AW104" s="96"/>
      <c r="AX104" s="96"/>
      <c r="AY104" s="96"/>
      <c r="AZ104" s="96"/>
      <c r="BA104" s="96"/>
      <c r="BB104" s="96"/>
      <c r="BC104" s="96"/>
      <c r="BD104" s="96"/>
      <c r="BE104" s="96"/>
      <c r="BF104" s="96"/>
      <c r="BG104" s="96"/>
      <c r="BH104" s="96"/>
      <c r="BI104" s="96"/>
      <c r="BJ104" s="96"/>
      <c r="BK104" s="96"/>
      <c r="BL104" s="96"/>
      <c r="BM104" s="96"/>
      <c r="BN104" s="96"/>
      <c r="BO104" s="96"/>
      <c r="BP104" s="96"/>
      <c r="BQ104" s="96"/>
      <c r="BR104" s="96"/>
      <c r="BS104" s="96"/>
      <c r="BT104" s="96"/>
      <c r="BU104" s="96"/>
      <c r="BV104" s="96"/>
      <c r="BW104" s="96"/>
      <c r="BX104" s="96"/>
      <c r="BY104" s="96"/>
      <c r="BZ104" s="96"/>
      <c r="CA104" s="96"/>
    </row>
    <row r="105" spans="1:79" s="29" customFormat="1" ht="5.25" x14ac:dyDescent="0.15">
      <c r="A105" s="99"/>
      <c r="B105" s="98"/>
      <c r="C105" s="98"/>
      <c r="D105" s="98"/>
      <c r="E105" s="98"/>
      <c r="F105" s="98"/>
      <c r="G105" s="98"/>
      <c r="H105" s="98"/>
      <c r="I105" s="98"/>
      <c r="J105" s="98"/>
      <c r="K105" s="98"/>
      <c r="L105" s="98"/>
      <c r="M105" s="98"/>
      <c r="N105" s="98"/>
      <c r="O105" s="98"/>
      <c r="P105" s="98"/>
      <c r="Q105" s="98"/>
      <c r="R105" s="98"/>
      <c r="S105" s="98"/>
      <c r="T105" s="98"/>
      <c r="U105" s="98"/>
      <c r="V105" s="98"/>
      <c r="W105" s="98"/>
      <c r="X105" s="98"/>
      <c r="Y105" s="98"/>
      <c r="Z105" s="98"/>
      <c r="AA105" s="98"/>
      <c r="AB105" s="98"/>
      <c r="AC105" s="98"/>
      <c r="AD105" s="98"/>
      <c r="AE105" s="98"/>
      <c r="AF105" s="98"/>
      <c r="AG105" s="98"/>
      <c r="AH105" s="98"/>
      <c r="AI105" s="98"/>
      <c r="AJ105" s="98"/>
      <c r="AK105" s="98"/>
      <c r="AL105" s="98"/>
      <c r="AM105" s="98"/>
      <c r="AN105" s="98"/>
      <c r="AO105" s="98"/>
      <c r="AP105" s="98"/>
      <c r="AQ105" s="98"/>
      <c r="AR105" s="97"/>
      <c r="AS105" s="97"/>
      <c r="AT105" s="97"/>
      <c r="AU105" s="97"/>
      <c r="AV105" s="97"/>
      <c r="AW105" s="97"/>
      <c r="AX105" s="97"/>
      <c r="AY105" s="97"/>
      <c r="AZ105" s="97"/>
      <c r="BA105" s="97"/>
      <c r="BB105" s="97"/>
      <c r="BC105" s="97"/>
      <c r="BD105" s="97"/>
      <c r="BE105" s="97"/>
      <c r="BF105" s="97"/>
      <c r="BG105" s="97"/>
      <c r="BH105" s="97"/>
      <c r="BI105" s="97"/>
      <c r="BJ105" s="97"/>
      <c r="BK105" s="97"/>
      <c r="BL105" s="97"/>
      <c r="BM105" s="97"/>
      <c r="BN105" s="97"/>
      <c r="BO105" s="97"/>
      <c r="BP105" s="97"/>
      <c r="BQ105" s="97"/>
      <c r="BR105" s="97"/>
      <c r="BS105" s="97"/>
      <c r="BT105" s="97"/>
      <c r="BU105" s="97"/>
      <c r="BV105" s="97"/>
      <c r="BW105" s="97"/>
      <c r="BX105" s="97"/>
      <c r="BY105" s="97"/>
      <c r="BZ105" s="97"/>
      <c r="CA105" s="97"/>
    </row>
    <row r="106" spans="1:79" x14ac:dyDescent="0.2">
      <c r="A106" s="100"/>
      <c r="B106" s="100" t="s">
        <v>274</v>
      </c>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00"/>
      <c r="AB106" s="100"/>
      <c r="AC106" s="100"/>
      <c r="AD106" s="100"/>
      <c r="AE106" s="100"/>
      <c r="AF106" s="100"/>
      <c r="AG106" s="100"/>
      <c r="AH106" s="100"/>
      <c r="AI106" s="100"/>
      <c r="AJ106" s="100"/>
      <c r="AK106" s="100"/>
      <c r="AL106" s="100"/>
      <c r="AM106" s="100"/>
      <c r="AN106" s="100"/>
      <c r="AO106" s="100"/>
      <c r="AP106" s="100"/>
      <c r="AQ106" s="100"/>
      <c r="AR106" s="96"/>
      <c r="AS106" s="96"/>
      <c r="AT106" s="96"/>
      <c r="AU106" s="96"/>
      <c r="AV106" s="96"/>
      <c r="AW106" s="96"/>
      <c r="AX106" s="96"/>
      <c r="AY106" s="96"/>
      <c r="AZ106" s="96"/>
      <c r="BA106" s="96"/>
      <c r="BB106" s="96"/>
      <c r="BC106" s="96"/>
      <c r="BD106" s="96"/>
      <c r="BE106" s="96"/>
      <c r="BF106" s="96"/>
      <c r="BG106" s="96"/>
      <c r="BH106" s="96"/>
      <c r="BI106" s="96"/>
      <c r="BJ106" s="96"/>
      <c r="BK106" s="96"/>
      <c r="BL106" s="96"/>
      <c r="BM106" s="96"/>
      <c r="BN106" s="96"/>
      <c r="BO106" s="96"/>
      <c r="BP106" s="96"/>
      <c r="BQ106" s="96"/>
      <c r="BR106" s="96"/>
      <c r="BS106" s="96"/>
      <c r="BT106" s="96"/>
      <c r="BU106" s="96"/>
      <c r="BV106" s="96"/>
      <c r="BW106" s="96"/>
      <c r="BX106" s="96"/>
      <c r="BY106" s="96"/>
      <c r="BZ106" s="96"/>
      <c r="CA106" s="96"/>
    </row>
    <row r="107" spans="1:79" ht="6" customHeight="1" x14ac:dyDescent="0.2">
      <c r="A107" s="100"/>
      <c r="B107" s="100"/>
      <c r="C107" s="100"/>
      <c r="D107" s="100"/>
      <c r="E107" s="100"/>
      <c r="F107" s="100"/>
      <c r="G107" s="112"/>
      <c r="H107" s="113"/>
      <c r="I107" s="113"/>
      <c r="J107" s="113"/>
      <c r="K107" s="113"/>
      <c r="L107" s="114"/>
      <c r="M107" s="100"/>
      <c r="N107" s="100"/>
      <c r="O107" s="100"/>
      <c r="P107" s="100"/>
      <c r="Q107" s="100"/>
      <c r="R107" s="100"/>
      <c r="S107" s="100"/>
      <c r="T107" s="100"/>
      <c r="U107" s="100"/>
      <c r="V107" s="100"/>
      <c r="W107" s="100"/>
      <c r="X107" s="100"/>
      <c r="Y107" s="100"/>
      <c r="Z107" s="100"/>
      <c r="AA107" s="100"/>
      <c r="AB107" s="100"/>
      <c r="AC107" s="100"/>
      <c r="AD107" s="100"/>
      <c r="AE107" s="100"/>
      <c r="AF107" s="100"/>
      <c r="AG107" s="100"/>
      <c r="AH107" s="100"/>
      <c r="AI107" s="100"/>
      <c r="AJ107" s="100"/>
      <c r="AK107" s="100"/>
      <c r="AL107" s="100"/>
      <c r="AM107" s="100"/>
      <c r="AN107" s="100"/>
      <c r="AO107" s="100"/>
      <c r="AP107" s="100"/>
      <c r="AQ107" s="100"/>
      <c r="AR107" s="96"/>
      <c r="AS107" s="96"/>
      <c r="AT107" s="96"/>
      <c r="AU107" s="96"/>
      <c r="AV107" s="96"/>
      <c r="AW107" s="96"/>
      <c r="AX107" s="96"/>
      <c r="AY107" s="96"/>
      <c r="AZ107" s="96"/>
      <c r="BA107" s="96"/>
      <c r="BB107" s="96"/>
      <c r="BC107" s="96"/>
      <c r="BD107" s="96"/>
      <c r="BE107" s="96"/>
      <c r="BF107" s="96"/>
      <c r="BG107" s="96"/>
      <c r="BH107" s="96"/>
      <c r="BI107" s="96"/>
      <c r="BJ107" s="96"/>
      <c r="BK107" s="96"/>
      <c r="BL107" s="96"/>
      <c r="BM107" s="96"/>
      <c r="BN107" s="96"/>
      <c r="BO107" s="96"/>
      <c r="BP107" s="96"/>
      <c r="BQ107" s="96"/>
      <c r="BR107" s="96"/>
      <c r="BS107" s="96"/>
      <c r="BT107" s="96"/>
      <c r="BU107" s="96"/>
      <c r="BV107" s="96"/>
      <c r="BW107" s="96"/>
      <c r="BX107" s="96"/>
      <c r="BY107" s="96"/>
      <c r="BZ107" s="96"/>
      <c r="CA107" s="96"/>
    </row>
    <row r="108" spans="1:79" s="29" customFormat="1" x14ac:dyDescent="0.2">
      <c r="A108" s="99"/>
      <c r="B108" s="386" t="str">
        <f>B75</f>
        <v>2 lata wstecz</v>
      </c>
      <c r="C108" s="387"/>
      <c r="D108" s="387"/>
      <c r="E108" s="387"/>
      <c r="F108" s="387"/>
      <c r="G108" s="387"/>
      <c r="H108" s="387"/>
      <c r="I108" s="387"/>
      <c r="J108" s="387"/>
      <c r="K108" s="387"/>
      <c r="L108" s="387"/>
      <c r="M108" s="115"/>
      <c r="N108" s="99"/>
      <c r="O108" s="383">
        <f>O75+T89-T100-(12*AC104)</f>
        <v>0</v>
      </c>
      <c r="P108" s="384"/>
      <c r="Q108" s="384"/>
      <c r="R108" s="384"/>
      <c r="S108" s="384"/>
      <c r="T108" s="385"/>
      <c r="U108" s="99"/>
      <c r="V108" s="99"/>
      <c r="W108" s="99"/>
      <c r="X108" s="99"/>
      <c r="Y108" s="99"/>
      <c r="Z108" s="99"/>
      <c r="AA108" s="99"/>
      <c r="AB108" s="99"/>
      <c r="AC108" s="99"/>
      <c r="AD108" s="99"/>
      <c r="AE108" s="99"/>
      <c r="AF108" s="99"/>
      <c r="AG108" s="99"/>
      <c r="AH108" s="99"/>
      <c r="AI108" s="99"/>
      <c r="AJ108" s="99"/>
      <c r="AK108" s="99"/>
      <c r="AL108" s="99"/>
      <c r="AM108" s="99"/>
      <c r="AN108" s="99"/>
      <c r="AO108" s="99"/>
      <c r="AP108" s="99"/>
      <c r="AQ108" s="99"/>
      <c r="AR108" s="97"/>
      <c r="AS108" s="97"/>
      <c r="AT108" s="97"/>
      <c r="AU108" s="97"/>
      <c r="AV108" s="97"/>
      <c r="AW108" s="97"/>
      <c r="AX108" s="97"/>
      <c r="AY108" s="97"/>
      <c r="AZ108" s="97"/>
      <c r="BA108" s="97"/>
      <c r="BB108" s="97"/>
      <c r="BC108" s="97"/>
      <c r="BD108" s="97"/>
      <c r="BE108" s="97"/>
      <c r="BF108" s="97"/>
      <c r="BG108" s="97"/>
      <c r="BH108" s="97"/>
      <c r="BI108" s="97"/>
      <c r="BJ108" s="97"/>
      <c r="BK108" s="97"/>
      <c r="BL108" s="97"/>
      <c r="BM108" s="97"/>
      <c r="BN108" s="97"/>
      <c r="BO108" s="97"/>
      <c r="BP108" s="97"/>
      <c r="BQ108" s="97"/>
      <c r="BR108" s="97"/>
      <c r="BS108" s="97"/>
      <c r="BT108" s="97"/>
      <c r="BU108" s="97"/>
      <c r="BV108" s="97"/>
      <c r="BW108" s="97"/>
      <c r="BX108" s="97"/>
      <c r="BY108" s="97"/>
      <c r="BZ108" s="97"/>
      <c r="CA108" s="97"/>
    </row>
    <row r="109" spans="1:79" x14ac:dyDescent="0.2">
      <c r="A109" s="100"/>
      <c r="B109" s="116" t="str">
        <f>B76</f>
        <v>Rok ubiegły</v>
      </c>
      <c r="C109" s="116"/>
      <c r="D109" s="116"/>
      <c r="E109" s="116"/>
      <c r="F109" s="117"/>
      <c r="G109" s="382"/>
      <c r="H109" s="382"/>
      <c r="I109" s="382"/>
      <c r="J109" s="382"/>
      <c r="K109" s="382"/>
      <c r="L109" s="382"/>
      <c r="M109" s="118"/>
      <c r="N109" s="100"/>
      <c r="O109" s="366">
        <f>O76+AB89-AB100-(12*AC104)</f>
        <v>0</v>
      </c>
      <c r="P109" s="364"/>
      <c r="Q109" s="364"/>
      <c r="R109" s="364"/>
      <c r="S109" s="364"/>
      <c r="T109" s="365"/>
      <c r="U109" s="100"/>
      <c r="V109" s="100"/>
      <c r="W109" s="100"/>
      <c r="X109" s="100"/>
      <c r="Y109" s="100"/>
      <c r="Z109" s="100"/>
      <c r="AA109" s="100"/>
      <c r="AB109" s="100"/>
      <c r="AC109" s="100"/>
      <c r="AD109" s="100"/>
      <c r="AE109" s="100"/>
      <c r="AF109" s="100"/>
      <c r="AG109" s="100"/>
      <c r="AH109" s="100"/>
      <c r="AI109" s="100"/>
      <c r="AJ109" s="100"/>
      <c r="AK109" s="100"/>
      <c r="AL109" s="100"/>
      <c r="AM109" s="100"/>
      <c r="AN109" s="100"/>
      <c r="AO109" s="105"/>
      <c r="AP109" s="105"/>
      <c r="AQ109" s="105"/>
      <c r="AR109" s="96"/>
      <c r="AS109" s="96"/>
      <c r="AT109" s="96"/>
      <c r="AU109" s="96"/>
      <c r="AV109" s="96"/>
      <c r="AW109" s="96"/>
      <c r="AX109" s="96"/>
      <c r="AY109" s="96"/>
      <c r="AZ109" s="96"/>
      <c r="BA109" s="96"/>
      <c r="BB109" s="96"/>
      <c r="BC109" s="96"/>
      <c r="BD109" s="96"/>
      <c r="BE109" s="96"/>
      <c r="BF109" s="96"/>
      <c r="BG109" s="96"/>
      <c r="BH109" s="96"/>
      <c r="BI109" s="96"/>
      <c r="BJ109" s="96"/>
      <c r="BK109" s="96"/>
      <c r="BL109" s="96"/>
      <c r="BM109" s="96"/>
      <c r="BN109" s="96"/>
      <c r="BO109" s="96"/>
      <c r="BP109" s="96"/>
      <c r="BQ109" s="96"/>
      <c r="BR109" s="96"/>
      <c r="BS109" s="96"/>
      <c r="BT109" s="96"/>
      <c r="BU109" s="96"/>
      <c r="BV109" s="96"/>
      <c r="BW109" s="96"/>
      <c r="BX109" s="96"/>
      <c r="BY109" s="96"/>
      <c r="BZ109" s="96"/>
      <c r="CA109" s="96"/>
    </row>
    <row r="110" spans="1:79" x14ac:dyDescent="0.2">
      <c r="A110" s="100"/>
      <c r="B110" s="361" t="str">
        <f>B77</f>
        <v>Rok bieżący na dzień złożenia wniosku</v>
      </c>
      <c r="C110" s="362"/>
      <c r="D110" s="362"/>
      <c r="E110" s="362"/>
      <c r="F110" s="362"/>
      <c r="G110" s="362"/>
      <c r="H110" s="362"/>
      <c r="I110" s="362"/>
      <c r="J110" s="362"/>
      <c r="K110" s="362"/>
      <c r="L110" s="362"/>
      <c r="M110" s="118"/>
      <c r="N110" s="100"/>
      <c r="O110" s="366">
        <f>O77+AJ89-AJ100-(AK110*AC104)</f>
        <v>0</v>
      </c>
      <c r="P110" s="364"/>
      <c r="Q110" s="364"/>
      <c r="R110" s="364"/>
      <c r="S110" s="364"/>
      <c r="T110" s="365"/>
      <c r="U110" s="100"/>
      <c r="V110" s="100" t="s">
        <v>461</v>
      </c>
      <c r="W110" s="100"/>
      <c r="X110" s="100"/>
      <c r="Y110" s="100"/>
      <c r="Z110" s="100"/>
      <c r="AA110" s="100"/>
      <c r="AB110" s="100"/>
      <c r="AC110" s="100"/>
      <c r="AD110" s="100"/>
      <c r="AE110" s="100"/>
      <c r="AF110" s="100"/>
      <c r="AG110" s="100"/>
      <c r="AH110" s="100"/>
      <c r="AI110" s="100"/>
      <c r="AJ110" s="100"/>
      <c r="AK110" s="517"/>
      <c r="AL110" s="518"/>
      <c r="AM110" s="519"/>
      <c r="AN110" s="184"/>
      <c r="AO110" s="183"/>
      <c r="AP110" s="183"/>
      <c r="AQ110" s="183"/>
      <c r="AR110" s="183"/>
      <c r="AS110" s="96"/>
      <c r="AT110" s="96"/>
      <c r="AU110" s="96"/>
      <c r="AV110" s="96"/>
      <c r="AW110" s="96"/>
      <c r="AX110" s="96"/>
      <c r="AY110" s="96"/>
      <c r="AZ110" s="96"/>
      <c r="BA110" s="96"/>
      <c r="BB110" s="96"/>
      <c r="BC110" s="96"/>
      <c r="BD110" s="100"/>
      <c r="BE110" s="100"/>
      <c r="BF110" s="96"/>
      <c r="BG110" s="96"/>
      <c r="BH110" s="96"/>
      <c r="BI110" s="96"/>
      <c r="BJ110" s="96"/>
      <c r="BK110" s="96"/>
      <c r="BL110" s="96"/>
      <c r="BM110" s="96"/>
      <c r="BN110" s="96"/>
      <c r="BO110" s="96"/>
      <c r="BP110" s="96"/>
      <c r="BQ110" s="96"/>
      <c r="BR110" s="96"/>
      <c r="BS110" s="96"/>
      <c r="BT110" s="96"/>
      <c r="BU110" s="96"/>
      <c r="BV110" s="96"/>
      <c r="BW110" s="96"/>
      <c r="BX110" s="96"/>
      <c r="BY110" s="96"/>
      <c r="BZ110" s="96"/>
      <c r="CA110" s="96"/>
    </row>
    <row r="111" spans="1:79" x14ac:dyDescent="0.2">
      <c r="A111" s="100"/>
      <c r="B111" s="361" t="str">
        <f>B78</f>
        <v xml:space="preserve">Rok bieżący  </v>
      </c>
      <c r="C111" s="362"/>
      <c r="D111" s="362"/>
      <c r="E111" s="362"/>
      <c r="F111" s="362"/>
      <c r="G111" s="362"/>
      <c r="H111" s="362"/>
      <c r="I111" s="362"/>
      <c r="J111" s="362"/>
      <c r="K111" s="362"/>
      <c r="L111" s="362"/>
      <c r="M111" s="96"/>
      <c r="N111" s="96"/>
      <c r="O111" s="363">
        <f>O78+AR89-AR100-(12*AC104)</f>
        <v>0</v>
      </c>
      <c r="P111" s="364"/>
      <c r="Q111" s="364"/>
      <c r="R111" s="364"/>
      <c r="S111" s="364"/>
      <c r="T111" s="365"/>
      <c r="U111" s="100"/>
      <c r="V111" s="100"/>
      <c r="W111" s="100"/>
      <c r="X111" s="100"/>
      <c r="Y111" s="100"/>
      <c r="Z111" s="100"/>
      <c r="AA111" s="100"/>
      <c r="AB111" s="100"/>
      <c r="AC111" s="100"/>
      <c r="AD111" s="100"/>
      <c r="AE111" s="100"/>
      <c r="AF111" s="100"/>
      <c r="AG111" s="100"/>
      <c r="AH111" s="100"/>
      <c r="AI111" s="100"/>
      <c r="AJ111" s="100"/>
      <c r="AK111" s="100"/>
      <c r="AL111" s="100"/>
      <c r="AM111" s="100"/>
      <c r="AN111" s="100"/>
      <c r="AO111" s="119"/>
      <c r="AP111" s="119"/>
      <c r="AQ111" s="119"/>
      <c r="AR111" s="96"/>
      <c r="AS111" s="96"/>
      <c r="AT111" s="96"/>
      <c r="AU111" s="96"/>
      <c r="AV111" s="96"/>
      <c r="AW111" s="96"/>
      <c r="AX111" s="96"/>
      <c r="AY111" s="96"/>
      <c r="AZ111" s="96"/>
      <c r="BA111" s="96"/>
      <c r="BB111" s="96"/>
      <c r="BC111" s="96"/>
      <c r="BD111" s="96"/>
      <c r="BE111" s="96"/>
      <c r="BF111" s="96"/>
      <c r="BG111" s="96"/>
      <c r="BH111" s="96"/>
      <c r="BI111" s="96"/>
      <c r="BJ111" s="96"/>
      <c r="BK111" s="96"/>
      <c r="BL111" s="96"/>
      <c r="BM111" s="96"/>
      <c r="BN111" s="96"/>
      <c r="BO111" s="96"/>
      <c r="BP111" s="96"/>
      <c r="BQ111" s="96"/>
      <c r="BR111" s="96"/>
      <c r="BS111" s="96"/>
      <c r="BT111" s="96"/>
      <c r="BU111" s="96"/>
      <c r="BV111" s="96"/>
      <c r="BW111" s="96"/>
      <c r="BX111" s="96"/>
      <c r="BY111" s="96"/>
      <c r="BZ111" s="96"/>
      <c r="CA111" s="96"/>
    </row>
    <row r="112" spans="1:79" x14ac:dyDescent="0.2">
      <c r="A112" s="100"/>
      <c r="B112" s="100" t="s">
        <v>340</v>
      </c>
      <c r="C112" s="100"/>
      <c r="D112" s="100"/>
      <c r="E112" s="100"/>
      <c r="F112" s="100"/>
      <c r="G112" s="119"/>
      <c r="H112" s="119"/>
      <c r="I112" s="119"/>
      <c r="J112" s="120"/>
      <c r="K112" s="103"/>
      <c r="L112" s="103"/>
      <c r="M112" s="103"/>
      <c r="N112" s="103"/>
      <c r="O112" s="379">
        <f>O79+AZ89-AZ100-(12*AC104)</f>
        <v>0</v>
      </c>
      <c r="P112" s="379"/>
      <c r="Q112" s="379"/>
      <c r="R112" s="379"/>
      <c r="S112" s="379"/>
      <c r="T112" s="380"/>
      <c r="U112" s="100"/>
      <c r="V112" s="100"/>
      <c r="W112" s="100"/>
      <c r="X112" s="100"/>
      <c r="Y112" s="100"/>
      <c r="Z112" s="100"/>
      <c r="AA112" s="100"/>
      <c r="AB112" s="100"/>
      <c r="AC112" s="100"/>
      <c r="AD112" s="100"/>
      <c r="AE112" s="100"/>
      <c r="AF112" s="100"/>
      <c r="AG112" s="100"/>
      <c r="AH112" s="100"/>
      <c r="AI112" s="100"/>
      <c r="AJ112" s="100"/>
      <c r="AK112" s="100"/>
      <c r="AL112" s="100"/>
      <c r="AM112" s="100"/>
      <c r="AN112" s="100"/>
      <c r="AO112" s="100"/>
      <c r="AP112" s="100"/>
      <c r="AQ112" s="100"/>
      <c r="AR112" s="96"/>
      <c r="AS112" s="96"/>
      <c r="AT112" s="96"/>
      <c r="AU112" s="96"/>
      <c r="AV112" s="96"/>
      <c r="AW112" s="96"/>
      <c r="AX112" s="96"/>
      <c r="AY112" s="96"/>
      <c r="AZ112" s="96"/>
      <c r="BA112" s="96"/>
      <c r="BB112" s="96"/>
      <c r="BC112" s="96"/>
      <c r="BD112" s="96"/>
      <c r="BE112" s="96"/>
      <c r="BF112" s="96"/>
      <c r="BG112" s="96"/>
      <c r="BH112" s="96"/>
      <c r="BI112" s="96"/>
      <c r="BJ112" s="96"/>
      <c r="BK112" s="96"/>
      <c r="BL112" s="96"/>
      <c r="BM112" s="96"/>
      <c r="BN112" s="96"/>
      <c r="BO112" s="96"/>
      <c r="BP112" s="96"/>
      <c r="BQ112" s="96"/>
      <c r="BR112" s="96"/>
      <c r="BS112" s="96"/>
      <c r="BT112" s="96"/>
      <c r="BU112" s="96"/>
      <c r="BV112" s="96"/>
      <c r="BW112" s="96"/>
      <c r="BX112" s="96"/>
      <c r="BY112" s="96"/>
      <c r="BZ112" s="96"/>
      <c r="CA112" s="96"/>
    </row>
    <row r="113" spans="1:79" s="29" customFormat="1" ht="5.25" x14ac:dyDescent="0.15">
      <c r="A113" s="99"/>
      <c r="B113" s="99"/>
      <c r="C113" s="99"/>
      <c r="D113" s="99"/>
      <c r="E113" s="99"/>
      <c r="F113" s="99"/>
      <c r="G113" s="99"/>
      <c r="H113" s="99"/>
      <c r="I113" s="99"/>
      <c r="J113" s="99"/>
      <c r="K113" s="98"/>
      <c r="L113" s="98"/>
      <c r="M113" s="98"/>
      <c r="N113" s="98"/>
      <c r="O113" s="98"/>
      <c r="P113" s="98"/>
      <c r="Q113" s="98"/>
      <c r="R113" s="98"/>
      <c r="S113" s="98"/>
      <c r="T113" s="98"/>
      <c r="U113" s="99"/>
      <c r="V113" s="99"/>
      <c r="W113" s="99"/>
      <c r="X113" s="99"/>
      <c r="Y113" s="99"/>
      <c r="Z113" s="99"/>
      <c r="AA113" s="98"/>
      <c r="AB113" s="98"/>
      <c r="AC113" s="98"/>
      <c r="AD113" s="98"/>
      <c r="AE113" s="98"/>
      <c r="AF113" s="98"/>
      <c r="AG113" s="98"/>
      <c r="AH113" s="98"/>
      <c r="AI113" s="99"/>
      <c r="AJ113" s="99"/>
      <c r="AK113" s="99"/>
      <c r="AL113" s="99"/>
      <c r="AM113" s="99"/>
      <c r="AN113" s="99"/>
      <c r="AO113" s="99"/>
      <c r="AP113" s="99"/>
      <c r="AQ113" s="99"/>
      <c r="AR113" s="97"/>
      <c r="AS113" s="97"/>
      <c r="AT113" s="97"/>
      <c r="AU113" s="97"/>
      <c r="AV113" s="97"/>
      <c r="AW113" s="97"/>
      <c r="AX113" s="97"/>
      <c r="AY113" s="97"/>
      <c r="AZ113" s="97"/>
      <c r="BA113" s="97"/>
      <c r="BB113" s="97"/>
      <c r="BC113" s="97"/>
      <c r="BD113" s="97"/>
      <c r="BE113" s="97"/>
      <c r="BF113" s="97"/>
      <c r="BG113" s="97"/>
      <c r="BH113" s="97"/>
      <c r="BI113" s="97"/>
      <c r="BJ113" s="97"/>
      <c r="BK113" s="97"/>
      <c r="BL113" s="97"/>
      <c r="BM113" s="97"/>
      <c r="BN113" s="97"/>
      <c r="BO113" s="97"/>
      <c r="BP113" s="97"/>
      <c r="BQ113" s="97"/>
      <c r="BR113" s="97"/>
      <c r="BS113" s="97"/>
      <c r="BT113" s="97"/>
      <c r="BU113" s="97"/>
      <c r="BV113" s="97"/>
      <c r="BW113" s="97"/>
      <c r="BX113" s="97"/>
      <c r="BY113" s="97"/>
      <c r="BZ113" s="97"/>
      <c r="CA113" s="97"/>
    </row>
    <row r="114" spans="1:79" s="48" customFormat="1" ht="24" customHeight="1" x14ac:dyDescent="0.2">
      <c r="A114" s="358" t="s">
        <v>364</v>
      </c>
      <c r="B114" s="359"/>
      <c r="C114" s="359"/>
      <c r="D114" s="359"/>
      <c r="E114" s="359"/>
      <c r="F114" s="359"/>
      <c r="G114" s="359"/>
      <c r="H114" s="359"/>
      <c r="I114" s="359"/>
      <c r="J114" s="359"/>
      <c r="K114" s="359"/>
      <c r="L114" s="359"/>
      <c r="M114" s="359"/>
      <c r="N114" s="359"/>
      <c r="O114" s="359"/>
      <c r="P114" s="359"/>
      <c r="Q114" s="359"/>
      <c r="R114" s="359"/>
      <c r="S114" s="359"/>
      <c r="T114" s="359"/>
      <c r="U114" s="359"/>
      <c r="V114" s="359"/>
      <c r="W114" s="359"/>
      <c r="X114" s="359"/>
      <c r="Y114" s="359"/>
      <c r="Z114" s="359"/>
      <c r="AA114" s="359"/>
      <c r="AB114" s="359"/>
      <c r="AC114" s="359"/>
      <c r="AD114" s="359"/>
      <c r="AE114" s="359"/>
      <c r="AF114" s="359"/>
      <c r="AG114" s="359"/>
      <c r="AH114" s="359"/>
      <c r="AI114" s="359"/>
      <c r="AJ114" s="359"/>
      <c r="AK114" s="359"/>
      <c r="AL114" s="359"/>
      <c r="AM114" s="359"/>
      <c r="AN114" s="359"/>
      <c r="AO114" s="359"/>
      <c r="AP114" s="359"/>
      <c r="AQ114" s="360"/>
      <c r="AR114" s="108"/>
      <c r="AS114" s="108"/>
      <c r="AT114" s="108"/>
      <c r="AU114" s="108"/>
      <c r="AV114" s="108"/>
      <c r="AW114" s="108"/>
      <c r="AX114" s="108"/>
      <c r="AY114" s="108"/>
      <c r="AZ114" s="108"/>
      <c r="BA114" s="108"/>
      <c r="BB114" s="108"/>
      <c r="BC114" s="108"/>
      <c r="BD114" s="108"/>
      <c r="BE114" s="108"/>
      <c r="BF114" s="108"/>
      <c r="BG114" s="108"/>
      <c r="BH114" s="108"/>
      <c r="BI114" s="108"/>
      <c r="BJ114" s="108"/>
      <c r="BK114" s="108"/>
      <c r="BL114" s="108"/>
      <c r="BM114" s="108"/>
      <c r="BN114" s="108"/>
      <c r="BO114" s="108"/>
      <c r="BP114" s="108"/>
      <c r="BQ114" s="108"/>
      <c r="BR114" s="108"/>
      <c r="BS114" s="108"/>
      <c r="BT114" s="108"/>
      <c r="BU114" s="108"/>
      <c r="BV114" s="108"/>
      <c r="BW114" s="108"/>
      <c r="BX114" s="108"/>
      <c r="BY114" s="108"/>
      <c r="BZ114" s="108"/>
      <c r="CA114" s="108"/>
    </row>
    <row r="115" spans="1:79" s="29" customFormat="1" ht="5.25" x14ac:dyDescent="0.15">
      <c r="A115" s="99"/>
      <c r="B115" s="99"/>
      <c r="C115" s="99"/>
      <c r="D115" s="99"/>
      <c r="E115" s="99"/>
      <c r="F115" s="99"/>
      <c r="G115" s="99"/>
      <c r="H115" s="99"/>
      <c r="I115" s="99"/>
      <c r="J115" s="99"/>
      <c r="K115" s="99"/>
      <c r="L115" s="99"/>
      <c r="M115" s="99"/>
      <c r="N115" s="99"/>
      <c r="O115" s="99"/>
      <c r="P115" s="99"/>
      <c r="Q115" s="99"/>
      <c r="R115" s="99"/>
      <c r="S115" s="99"/>
      <c r="T115" s="99"/>
      <c r="U115" s="99"/>
      <c r="V115" s="99"/>
      <c r="W115" s="99"/>
      <c r="X115" s="99"/>
      <c r="Y115" s="99"/>
      <c r="Z115" s="99"/>
      <c r="AA115" s="99"/>
      <c r="AB115" s="99"/>
      <c r="AC115" s="99"/>
      <c r="AD115" s="99"/>
      <c r="AE115" s="99"/>
      <c r="AF115" s="99"/>
      <c r="AG115" s="99"/>
      <c r="AH115" s="99"/>
      <c r="AI115" s="99"/>
      <c r="AJ115" s="99"/>
      <c r="AK115" s="99"/>
      <c r="AL115" s="99"/>
      <c r="AM115" s="99"/>
      <c r="AN115" s="99"/>
      <c r="AO115" s="99"/>
      <c r="AP115" s="99"/>
      <c r="AQ115" s="99"/>
      <c r="AR115" s="97"/>
      <c r="AS115" s="97"/>
      <c r="AT115" s="97"/>
      <c r="AU115" s="97"/>
      <c r="AV115" s="97"/>
      <c r="AW115" s="97"/>
      <c r="AX115" s="97"/>
      <c r="AY115" s="97"/>
      <c r="AZ115" s="97"/>
      <c r="BA115" s="97"/>
      <c r="BB115" s="97"/>
      <c r="BC115" s="97"/>
      <c r="BD115" s="97"/>
      <c r="BE115" s="97"/>
      <c r="BF115" s="97"/>
      <c r="BG115" s="97"/>
      <c r="BH115" s="97"/>
      <c r="BI115" s="97"/>
      <c r="BJ115" s="97"/>
      <c r="BK115" s="97"/>
      <c r="BL115" s="97"/>
      <c r="BM115" s="97"/>
      <c r="BN115" s="97"/>
      <c r="BO115" s="97"/>
      <c r="BP115" s="97"/>
      <c r="BQ115" s="97"/>
      <c r="BR115" s="97"/>
      <c r="BS115" s="97"/>
      <c r="BT115" s="97"/>
      <c r="BU115" s="97"/>
      <c r="BV115" s="97"/>
      <c r="BW115" s="97"/>
      <c r="BX115" s="97"/>
      <c r="BY115" s="97"/>
      <c r="BZ115" s="97"/>
      <c r="CA115" s="97"/>
    </row>
    <row r="116" spans="1:79" s="55" customFormat="1" ht="27" customHeight="1" x14ac:dyDescent="0.2">
      <c r="A116" s="100"/>
      <c r="B116" s="325" t="s">
        <v>428</v>
      </c>
      <c r="C116" s="326"/>
      <c r="D116" s="326"/>
      <c r="E116" s="326"/>
      <c r="F116" s="326"/>
      <c r="G116" s="326"/>
      <c r="H116" s="326"/>
      <c r="I116" s="326"/>
      <c r="J116" s="326"/>
      <c r="K116" s="326"/>
      <c r="L116" s="326"/>
      <c r="M116" s="326"/>
      <c r="N116" s="326"/>
      <c r="O116" s="326"/>
      <c r="P116" s="326"/>
      <c r="Q116" s="326"/>
      <c r="R116" s="326"/>
      <c r="S116" s="326"/>
      <c r="T116" s="326"/>
      <c r="U116" s="326"/>
      <c r="V116" s="326"/>
      <c r="W116" s="326"/>
      <c r="X116" s="326"/>
      <c r="Y116" s="326"/>
      <c r="Z116" s="326"/>
      <c r="AA116" s="326"/>
      <c r="AB116" s="326"/>
      <c r="AC116" s="326"/>
      <c r="AD116" s="326"/>
      <c r="AE116" s="326"/>
      <c r="AF116" s="326"/>
      <c r="AG116" s="326"/>
      <c r="AH116" s="326"/>
      <c r="AI116" s="326"/>
      <c r="AJ116" s="326"/>
      <c r="AK116" s="326"/>
      <c r="AL116" s="326"/>
      <c r="AM116" s="326"/>
      <c r="AN116" s="326"/>
      <c r="AO116" s="326"/>
      <c r="AP116" s="326"/>
      <c r="AQ116" s="326"/>
      <c r="AR116" s="326"/>
      <c r="AS116" s="326"/>
      <c r="AT116" s="326"/>
      <c r="AU116" s="326"/>
      <c r="AV116" s="326"/>
      <c r="AW116" s="326"/>
      <c r="AX116" s="326"/>
      <c r="AY116" s="326"/>
      <c r="AZ116" s="326"/>
      <c r="BA116" s="326"/>
      <c r="BB116" s="326"/>
      <c r="BC116" s="326"/>
      <c r="BD116" s="326"/>
      <c r="BE116" s="326"/>
      <c r="BF116" s="326"/>
      <c r="BG116" s="109"/>
      <c r="BH116" s="109"/>
      <c r="BI116" s="109"/>
      <c r="BJ116" s="109"/>
      <c r="BK116" s="109"/>
      <c r="BL116" s="109"/>
      <c r="BM116" s="109"/>
      <c r="BN116" s="109"/>
      <c r="BO116" s="109"/>
      <c r="BP116" s="109"/>
      <c r="BQ116" s="109"/>
      <c r="BR116" s="109"/>
      <c r="BS116" s="109"/>
      <c r="BT116" s="109"/>
      <c r="BU116" s="109"/>
      <c r="BV116" s="109"/>
      <c r="BW116" s="109"/>
      <c r="BX116" s="109"/>
      <c r="BY116" s="109"/>
      <c r="BZ116" s="109"/>
      <c r="CA116" s="109"/>
    </row>
    <row r="117" spans="1:79" ht="3.95" customHeight="1" x14ac:dyDescent="0.2">
      <c r="A117" s="100"/>
      <c r="B117" s="325"/>
      <c r="C117" s="326"/>
      <c r="D117" s="326"/>
      <c r="E117" s="326"/>
      <c r="F117" s="326"/>
      <c r="G117" s="326"/>
      <c r="H117" s="326"/>
      <c r="I117" s="326"/>
      <c r="J117" s="326"/>
      <c r="K117" s="326"/>
      <c r="L117" s="326"/>
      <c r="M117" s="326"/>
      <c r="N117" s="326"/>
      <c r="O117" s="326"/>
      <c r="P117" s="326"/>
      <c r="Q117" s="326"/>
      <c r="R117" s="326"/>
      <c r="S117" s="326"/>
      <c r="T117" s="326"/>
      <c r="U117" s="326"/>
      <c r="V117" s="326"/>
      <c r="W117" s="326"/>
      <c r="X117" s="326"/>
      <c r="Y117" s="326"/>
      <c r="Z117" s="326"/>
      <c r="AA117" s="326"/>
      <c r="AB117" s="326"/>
      <c r="AC117" s="326"/>
      <c r="AD117" s="326"/>
      <c r="AE117" s="326"/>
      <c r="AF117" s="326"/>
      <c r="AG117" s="326"/>
      <c r="AH117" s="326"/>
      <c r="AI117" s="326"/>
      <c r="AJ117" s="326"/>
      <c r="AK117" s="326"/>
      <c r="AL117" s="326"/>
      <c r="AM117" s="326"/>
      <c r="AN117" s="326"/>
      <c r="AO117" s="326"/>
      <c r="AP117" s="326"/>
      <c r="AQ117" s="326"/>
      <c r="AR117" s="326"/>
      <c r="AS117" s="326"/>
      <c r="AT117" s="326"/>
      <c r="AU117" s="326"/>
      <c r="AV117" s="326"/>
      <c r="AW117" s="326"/>
      <c r="AX117" s="326"/>
      <c r="AY117" s="326"/>
      <c r="AZ117" s="326"/>
      <c r="BA117" s="326"/>
      <c r="BB117" s="326"/>
      <c r="BC117" s="326"/>
      <c r="BD117" s="326"/>
      <c r="BE117" s="326"/>
      <c r="BF117" s="326"/>
      <c r="BG117" s="96"/>
      <c r="BH117" s="96"/>
      <c r="BI117" s="96"/>
      <c r="BJ117" s="96"/>
      <c r="BK117" s="96"/>
      <c r="BL117" s="96"/>
      <c r="BM117" s="96"/>
      <c r="BN117" s="96"/>
      <c r="BO117" s="96"/>
      <c r="BP117" s="96"/>
      <c r="BQ117" s="96"/>
      <c r="BR117" s="96"/>
      <c r="BS117" s="96"/>
      <c r="BT117" s="96"/>
      <c r="BU117" s="96"/>
      <c r="BV117" s="96"/>
      <c r="BW117" s="96"/>
      <c r="BX117" s="96"/>
      <c r="BY117" s="96"/>
      <c r="BZ117" s="96"/>
      <c r="CA117" s="96"/>
    </row>
    <row r="118" spans="1:79" x14ac:dyDescent="0.2">
      <c r="A118" s="100"/>
      <c r="B118" s="121" t="s">
        <v>361</v>
      </c>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100"/>
      <c r="Y118" s="100"/>
      <c r="Z118" s="100"/>
      <c r="AA118" s="100"/>
      <c r="AB118" s="100"/>
      <c r="AC118" s="100"/>
      <c r="AD118" s="100"/>
      <c r="AE118" s="100"/>
      <c r="AF118" s="100"/>
      <c r="AG118" s="100"/>
      <c r="AH118" s="100"/>
      <c r="AI118" s="100"/>
      <c r="AJ118" s="100"/>
      <c r="AK118" s="100"/>
      <c r="AL118" s="100"/>
      <c r="AM118" s="100"/>
      <c r="AN118" s="100"/>
      <c r="AO118" s="100"/>
      <c r="AP118" s="100"/>
      <c r="AQ118" s="100"/>
      <c r="AR118" s="96"/>
      <c r="AS118" s="96"/>
      <c r="AT118" s="96"/>
      <c r="AU118" s="96"/>
      <c r="AV118" s="96"/>
      <c r="AW118" s="96"/>
      <c r="AX118" s="96"/>
      <c r="AY118" s="96"/>
      <c r="AZ118" s="96"/>
      <c r="BA118" s="96"/>
      <c r="BB118" s="96"/>
      <c r="BC118" s="96"/>
      <c r="BD118" s="96"/>
      <c r="BE118" s="96"/>
      <c r="BF118" s="96"/>
      <c r="BG118" s="96"/>
      <c r="BH118" s="96"/>
      <c r="BI118" s="96"/>
      <c r="BJ118" s="96"/>
      <c r="BK118" s="96"/>
      <c r="BL118" s="96"/>
      <c r="BM118" s="96"/>
      <c r="BN118" s="96"/>
      <c r="BO118" s="96"/>
      <c r="BP118" s="96"/>
      <c r="BQ118" s="96"/>
      <c r="BR118" s="96"/>
      <c r="BS118" s="96"/>
      <c r="BT118" s="96"/>
      <c r="BU118" s="96"/>
      <c r="BV118" s="96"/>
      <c r="BW118" s="96"/>
      <c r="BX118" s="96"/>
      <c r="BY118" s="96"/>
      <c r="BZ118" s="96"/>
      <c r="CA118" s="96"/>
    </row>
    <row r="119" spans="1:79" ht="4.5" customHeight="1" x14ac:dyDescent="0.2">
      <c r="A119" s="100"/>
      <c r="B119" s="100"/>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100"/>
      <c r="Y119" s="100"/>
      <c r="Z119" s="100"/>
      <c r="AA119" s="100"/>
      <c r="AB119" s="100"/>
      <c r="AC119" s="100"/>
      <c r="AD119" s="100"/>
      <c r="AE119" s="100"/>
      <c r="AF119" s="100"/>
      <c r="AG119" s="100"/>
      <c r="AH119" s="100"/>
      <c r="AI119" s="100"/>
      <c r="AJ119" s="100"/>
      <c r="AK119" s="100"/>
      <c r="AL119" s="100"/>
      <c r="AM119" s="100"/>
      <c r="AN119" s="100"/>
      <c r="AO119" s="100"/>
      <c r="AP119" s="100"/>
      <c r="AQ119" s="100"/>
      <c r="AR119" s="96"/>
      <c r="AS119" s="96"/>
      <c r="AT119" s="96"/>
      <c r="AU119" s="96"/>
      <c r="AV119" s="96"/>
      <c r="AW119" s="96"/>
      <c r="AX119" s="96"/>
      <c r="AY119" s="96"/>
      <c r="AZ119" s="96"/>
      <c r="BA119" s="96"/>
      <c r="BB119" s="96"/>
      <c r="BC119" s="96"/>
      <c r="BD119" s="96"/>
      <c r="BE119" s="96"/>
      <c r="BF119" s="96"/>
      <c r="BG119" s="96"/>
      <c r="BH119" s="96"/>
      <c r="BI119" s="96"/>
      <c r="BJ119" s="96"/>
      <c r="BK119" s="96"/>
      <c r="BL119" s="96"/>
      <c r="BM119" s="96"/>
      <c r="BN119" s="96"/>
      <c r="BO119" s="96"/>
      <c r="BP119" s="96"/>
      <c r="BQ119" s="96"/>
      <c r="BR119" s="96"/>
      <c r="BS119" s="96"/>
      <c r="BT119" s="96"/>
      <c r="BU119" s="96"/>
      <c r="BV119" s="96"/>
      <c r="BW119" s="96"/>
      <c r="BX119" s="96"/>
      <c r="BY119" s="96"/>
      <c r="BZ119" s="96"/>
      <c r="CA119" s="96"/>
    </row>
    <row r="120" spans="1:79" s="49" customFormat="1" ht="70.5" customHeight="1" x14ac:dyDescent="0.15">
      <c r="A120" s="122"/>
      <c r="B120" s="123" t="s">
        <v>27</v>
      </c>
      <c r="C120" s="328" t="s">
        <v>429</v>
      </c>
      <c r="D120" s="329"/>
      <c r="E120" s="329"/>
      <c r="F120" s="329"/>
      <c r="G120" s="329"/>
      <c r="H120" s="329"/>
      <c r="I120" s="329"/>
      <c r="J120" s="329"/>
      <c r="K120" s="329"/>
      <c r="L120" s="329"/>
      <c r="M120" s="329"/>
      <c r="N120" s="329"/>
      <c r="O120" s="329"/>
      <c r="P120" s="329"/>
      <c r="Q120" s="329"/>
      <c r="R120" s="329"/>
      <c r="S120" s="329"/>
      <c r="T120" s="329"/>
      <c r="U120" s="329"/>
      <c r="V120" s="329"/>
      <c r="W120" s="329"/>
      <c r="X120" s="329"/>
      <c r="Y120" s="329"/>
      <c r="Z120" s="329"/>
      <c r="AA120" s="329"/>
      <c r="AB120" s="329"/>
      <c r="AC120" s="329"/>
      <c r="AD120" s="329"/>
      <c r="AE120" s="329"/>
      <c r="AF120" s="329"/>
      <c r="AG120" s="329"/>
      <c r="AH120" s="329"/>
      <c r="AI120" s="329"/>
      <c r="AJ120" s="329"/>
      <c r="AK120" s="329"/>
      <c r="AL120" s="329"/>
      <c r="AM120" s="329"/>
      <c r="AN120" s="329"/>
      <c r="AO120" s="329"/>
      <c r="AP120" s="329"/>
      <c r="AQ120" s="329"/>
      <c r="AR120" s="329"/>
      <c r="AS120" s="329"/>
      <c r="AT120" s="329"/>
      <c r="AU120" s="329"/>
      <c r="AV120" s="329"/>
      <c r="AW120" s="329"/>
      <c r="AX120" s="329"/>
      <c r="AY120" s="329"/>
      <c r="AZ120" s="329"/>
      <c r="BA120" s="329"/>
      <c r="BB120" s="329"/>
      <c r="BC120" s="329"/>
      <c r="BD120" s="329"/>
      <c r="BE120" s="329"/>
      <c r="BF120" s="329"/>
      <c r="BG120" s="329"/>
      <c r="BH120" s="110"/>
      <c r="BI120" s="110"/>
      <c r="BJ120" s="110"/>
      <c r="BK120" s="110"/>
      <c r="BL120" s="110"/>
      <c r="BM120" s="110"/>
      <c r="BN120" s="110"/>
      <c r="BO120" s="110"/>
      <c r="BP120" s="110"/>
      <c r="BQ120" s="110"/>
      <c r="BR120" s="110"/>
      <c r="BS120" s="110"/>
      <c r="BT120" s="110"/>
      <c r="BU120" s="110"/>
      <c r="BV120" s="110"/>
      <c r="BW120" s="110"/>
      <c r="BX120" s="110"/>
      <c r="BY120" s="110"/>
      <c r="BZ120" s="110"/>
      <c r="CA120" s="110"/>
    </row>
    <row r="121" spans="1:79" s="49" customFormat="1" ht="28.5" customHeight="1" x14ac:dyDescent="0.15">
      <c r="A121" s="122"/>
      <c r="B121" s="124" t="s">
        <v>28</v>
      </c>
      <c r="C121" s="374" t="s">
        <v>321</v>
      </c>
      <c r="D121" s="375"/>
      <c r="E121" s="375"/>
      <c r="F121" s="375"/>
      <c r="G121" s="375"/>
      <c r="H121" s="375"/>
      <c r="I121" s="375"/>
      <c r="J121" s="375"/>
      <c r="K121" s="375"/>
      <c r="L121" s="375"/>
      <c r="M121" s="375"/>
      <c r="N121" s="375"/>
      <c r="O121" s="375"/>
      <c r="P121" s="375"/>
      <c r="Q121" s="375"/>
      <c r="R121" s="375"/>
      <c r="S121" s="375"/>
      <c r="T121" s="375"/>
      <c r="U121" s="375"/>
      <c r="V121" s="375"/>
      <c r="W121" s="375"/>
      <c r="X121" s="375"/>
      <c r="Y121" s="375"/>
      <c r="Z121" s="375"/>
      <c r="AA121" s="375"/>
      <c r="AB121" s="375"/>
      <c r="AC121" s="376"/>
      <c r="AD121" s="377" t="s">
        <v>322</v>
      </c>
      <c r="AE121" s="377"/>
      <c r="AF121" s="377"/>
      <c r="AG121" s="377"/>
      <c r="AH121" s="377"/>
      <c r="AI121" s="377"/>
      <c r="AJ121" s="377"/>
      <c r="AK121" s="377" t="s">
        <v>323</v>
      </c>
      <c r="AL121" s="377"/>
      <c r="AM121" s="377"/>
      <c r="AN121" s="377"/>
      <c r="AO121" s="377"/>
      <c r="AP121" s="377"/>
      <c r="AQ121" s="377"/>
      <c r="AR121" s="110"/>
      <c r="AS121" s="110"/>
      <c r="AT121" s="110"/>
      <c r="AU121" s="110"/>
      <c r="AV121" s="110"/>
      <c r="AW121" s="110"/>
      <c r="AX121" s="110"/>
      <c r="AY121" s="110"/>
      <c r="AZ121" s="110"/>
      <c r="BA121" s="110"/>
      <c r="BB121" s="110"/>
      <c r="BC121" s="110"/>
      <c r="BD121" s="110"/>
      <c r="BE121" s="110"/>
      <c r="BF121" s="110"/>
      <c r="BG121" s="110"/>
      <c r="BH121" s="110"/>
      <c r="BI121" s="110"/>
      <c r="BJ121" s="110"/>
      <c r="BK121" s="110"/>
      <c r="BL121" s="110"/>
      <c r="BM121" s="110"/>
      <c r="BN121" s="110"/>
      <c r="BO121" s="110"/>
      <c r="BP121" s="110"/>
      <c r="BQ121" s="110"/>
      <c r="BR121" s="110"/>
      <c r="BS121" s="110"/>
      <c r="BT121" s="110"/>
      <c r="BU121" s="110"/>
      <c r="BV121" s="110"/>
      <c r="BW121" s="110"/>
      <c r="BX121" s="110"/>
      <c r="BY121" s="110"/>
      <c r="BZ121" s="110"/>
      <c r="CA121" s="110"/>
    </row>
    <row r="122" spans="1:79" s="49" customFormat="1" ht="81" customHeight="1" x14ac:dyDescent="0.15">
      <c r="A122" s="122"/>
      <c r="B122" s="124"/>
      <c r="C122" s="344" t="s">
        <v>365</v>
      </c>
      <c r="D122" s="345"/>
      <c r="E122" s="345"/>
      <c r="F122" s="345"/>
      <c r="G122" s="345"/>
      <c r="H122" s="345"/>
      <c r="I122" s="345"/>
      <c r="J122" s="345"/>
      <c r="K122" s="345"/>
      <c r="L122" s="345"/>
      <c r="M122" s="345"/>
      <c r="N122" s="345"/>
      <c r="O122" s="345"/>
      <c r="P122" s="345"/>
      <c r="Q122" s="345"/>
      <c r="R122" s="345"/>
      <c r="S122" s="345"/>
      <c r="T122" s="345"/>
      <c r="U122" s="345"/>
      <c r="V122" s="345"/>
      <c r="W122" s="345"/>
      <c r="X122" s="345"/>
      <c r="Y122" s="345"/>
      <c r="Z122" s="345"/>
      <c r="AA122" s="345"/>
      <c r="AB122" s="345"/>
      <c r="AC122" s="346"/>
      <c r="AD122" s="347" t="s">
        <v>439</v>
      </c>
      <c r="AE122" s="378"/>
      <c r="AF122" s="378"/>
      <c r="AG122" s="378"/>
      <c r="AH122" s="378"/>
      <c r="AI122" s="378"/>
      <c r="AJ122" s="378"/>
      <c r="AK122" s="347" t="s">
        <v>362</v>
      </c>
      <c r="AL122" s="378"/>
      <c r="AM122" s="378"/>
      <c r="AN122" s="378"/>
      <c r="AO122" s="378"/>
      <c r="AP122" s="378"/>
      <c r="AQ122" s="378"/>
      <c r="AR122" s="110"/>
      <c r="AS122" s="110"/>
      <c r="AT122" s="110"/>
      <c r="AU122" s="110"/>
      <c r="AV122" s="110"/>
      <c r="AW122" s="110"/>
      <c r="AX122" s="110"/>
      <c r="AY122" s="110"/>
      <c r="AZ122" s="110"/>
      <c r="BA122" s="110"/>
      <c r="BB122" s="110"/>
      <c r="BC122" s="110"/>
      <c r="BD122" s="110"/>
      <c r="BE122" s="110"/>
      <c r="BF122" s="110"/>
      <c r="BG122" s="110"/>
      <c r="BH122" s="110"/>
      <c r="BI122" s="110"/>
      <c r="BJ122" s="110"/>
      <c r="BK122" s="110"/>
      <c r="BL122" s="110"/>
      <c r="BM122" s="110"/>
      <c r="BN122" s="110"/>
      <c r="BO122" s="110"/>
      <c r="BP122" s="110"/>
      <c r="BQ122" s="110"/>
      <c r="BR122" s="110"/>
      <c r="BS122" s="110"/>
      <c r="BT122" s="110"/>
      <c r="BU122" s="110"/>
      <c r="BV122" s="110"/>
      <c r="BW122" s="110"/>
      <c r="BX122" s="110"/>
      <c r="BY122" s="110"/>
      <c r="BZ122" s="110"/>
      <c r="CA122" s="110"/>
    </row>
    <row r="123" spans="1:79" s="49" customFormat="1" ht="26.25" customHeight="1" x14ac:dyDescent="0.15">
      <c r="A123" s="122"/>
      <c r="B123" s="124"/>
      <c r="C123" s="344" t="s">
        <v>338</v>
      </c>
      <c r="D123" s="345"/>
      <c r="E123" s="345"/>
      <c r="F123" s="345"/>
      <c r="G123" s="345"/>
      <c r="H123" s="345"/>
      <c r="I123" s="345"/>
      <c r="J123" s="345"/>
      <c r="K123" s="345"/>
      <c r="L123" s="345"/>
      <c r="M123" s="345"/>
      <c r="N123" s="345"/>
      <c r="O123" s="345"/>
      <c r="P123" s="345"/>
      <c r="Q123" s="345"/>
      <c r="R123" s="345"/>
      <c r="S123" s="345"/>
      <c r="T123" s="345"/>
      <c r="U123" s="345"/>
      <c r="V123" s="345"/>
      <c r="W123" s="345"/>
      <c r="X123" s="345"/>
      <c r="Y123" s="345"/>
      <c r="Z123" s="345"/>
      <c r="AA123" s="345"/>
      <c r="AB123" s="345"/>
      <c r="AC123" s="346"/>
      <c r="AD123" s="347" t="s">
        <v>438</v>
      </c>
      <c r="AE123" s="347"/>
      <c r="AF123" s="347"/>
      <c r="AG123" s="347"/>
      <c r="AH123" s="347"/>
      <c r="AI123" s="347"/>
      <c r="AJ123" s="347"/>
      <c r="AK123" s="347" t="s">
        <v>324</v>
      </c>
      <c r="AL123" s="347"/>
      <c r="AM123" s="347"/>
      <c r="AN123" s="347"/>
      <c r="AO123" s="347"/>
      <c r="AP123" s="347"/>
      <c r="AQ123" s="347"/>
      <c r="AR123" s="110"/>
      <c r="AS123" s="110"/>
      <c r="AT123" s="110"/>
      <c r="AU123" s="110"/>
      <c r="AV123" s="110"/>
      <c r="AW123" s="110"/>
      <c r="AX123" s="110"/>
      <c r="AY123" s="110"/>
      <c r="AZ123" s="110"/>
      <c r="BA123" s="110"/>
      <c r="BB123" s="110"/>
      <c r="BC123" s="110"/>
      <c r="BD123" s="110"/>
      <c r="BE123" s="110"/>
      <c r="BF123" s="110"/>
      <c r="BG123" s="110"/>
      <c r="BH123" s="110"/>
      <c r="BI123" s="110"/>
      <c r="BJ123" s="110"/>
      <c r="BK123" s="110"/>
      <c r="BL123" s="110"/>
      <c r="BM123" s="110"/>
      <c r="BN123" s="110"/>
      <c r="BO123" s="110"/>
      <c r="BP123" s="110"/>
      <c r="BQ123" s="110"/>
      <c r="BR123" s="110"/>
      <c r="BS123" s="110"/>
      <c r="BT123" s="110"/>
      <c r="BU123" s="110"/>
      <c r="BV123" s="110"/>
      <c r="BW123" s="110"/>
      <c r="BX123" s="110"/>
      <c r="BY123" s="110"/>
      <c r="BZ123" s="110"/>
      <c r="CA123" s="110"/>
    </row>
    <row r="124" spans="1:79" s="49" customFormat="1" ht="11.25" customHeight="1" x14ac:dyDescent="0.15">
      <c r="A124" s="122"/>
      <c r="B124" s="124"/>
      <c r="C124" s="344" t="s">
        <v>339</v>
      </c>
      <c r="D124" s="345"/>
      <c r="E124" s="345"/>
      <c r="F124" s="345"/>
      <c r="G124" s="345"/>
      <c r="H124" s="345"/>
      <c r="I124" s="345"/>
      <c r="J124" s="345"/>
      <c r="K124" s="345"/>
      <c r="L124" s="345"/>
      <c r="M124" s="345"/>
      <c r="N124" s="345"/>
      <c r="O124" s="345"/>
      <c r="P124" s="345"/>
      <c r="Q124" s="345"/>
      <c r="R124" s="345"/>
      <c r="S124" s="345"/>
      <c r="T124" s="345"/>
      <c r="U124" s="345"/>
      <c r="V124" s="345"/>
      <c r="W124" s="345"/>
      <c r="X124" s="345"/>
      <c r="Y124" s="345"/>
      <c r="Z124" s="345"/>
      <c r="AA124" s="345"/>
      <c r="AB124" s="345"/>
      <c r="AC124" s="346"/>
      <c r="AD124" s="347" t="s">
        <v>438</v>
      </c>
      <c r="AE124" s="347"/>
      <c r="AF124" s="347"/>
      <c r="AG124" s="347"/>
      <c r="AH124" s="347"/>
      <c r="AI124" s="347"/>
      <c r="AJ124" s="347"/>
      <c r="AK124" s="347" t="s">
        <v>324</v>
      </c>
      <c r="AL124" s="347"/>
      <c r="AM124" s="347"/>
      <c r="AN124" s="347"/>
      <c r="AO124" s="347"/>
      <c r="AP124" s="347"/>
      <c r="AQ124" s="347"/>
      <c r="AR124" s="110"/>
      <c r="AS124" s="110"/>
      <c r="AT124" s="110"/>
      <c r="AU124" s="110"/>
      <c r="AV124" s="110"/>
      <c r="AW124" s="110"/>
      <c r="AX124" s="110"/>
      <c r="AY124" s="110"/>
      <c r="AZ124" s="110"/>
      <c r="BA124" s="110"/>
      <c r="BB124" s="110"/>
      <c r="BC124" s="110"/>
      <c r="BD124" s="110"/>
      <c r="BE124" s="110"/>
      <c r="BF124" s="110"/>
      <c r="BG124" s="110"/>
      <c r="BH124" s="110"/>
      <c r="BI124" s="110"/>
      <c r="BJ124" s="110"/>
      <c r="BK124" s="110"/>
      <c r="BL124" s="110"/>
      <c r="BM124" s="110"/>
      <c r="BN124" s="110"/>
      <c r="BO124" s="110"/>
      <c r="BP124" s="110"/>
      <c r="BQ124" s="110"/>
      <c r="BR124" s="110"/>
      <c r="BS124" s="110"/>
      <c r="BT124" s="110"/>
      <c r="BU124" s="110"/>
      <c r="BV124" s="110"/>
      <c r="BW124" s="110"/>
      <c r="BX124" s="110"/>
      <c r="BY124" s="110"/>
      <c r="BZ124" s="110"/>
      <c r="CA124" s="110"/>
    </row>
    <row r="125" spans="1:79" s="49" customFormat="1" ht="11.25" customHeight="1" x14ac:dyDescent="0.15">
      <c r="A125" s="122"/>
      <c r="B125" s="123"/>
      <c r="C125" s="348" t="s">
        <v>363</v>
      </c>
      <c r="D125" s="349"/>
      <c r="E125" s="349"/>
      <c r="F125" s="349"/>
      <c r="G125" s="349"/>
      <c r="H125" s="349"/>
      <c r="I125" s="349"/>
      <c r="J125" s="349"/>
      <c r="K125" s="349"/>
      <c r="L125" s="349"/>
      <c r="M125" s="349"/>
      <c r="N125" s="349"/>
      <c r="O125" s="349"/>
      <c r="P125" s="349"/>
      <c r="Q125" s="349"/>
      <c r="R125" s="349"/>
      <c r="S125" s="349"/>
      <c r="T125" s="349"/>
      <c r="U125" s="349"/>
      <c r="V125" s="349"/>
      <c r="W125" s="349"/>
      <c r="X125" s="349"/>
      <c r="Y125" s="349"/>
      <c r="Z125" s="349"/>
      <c r="AA125" s="349"/>
      <c r="AB125" s="349"/>
      <c r="AC125" s="349"/>
      <c r="AD125" s="350"/>
      <c r="AE125" s="350"/>
      <c r="AF125" s="350"/>
      <c r="AG125" s="350"/>
      <c r="AH125" s="350"/>
      <c r="AI125" s="350"/>
      <c r="AJ125" s="350"/>
      <c r="AK125" s="350"/>
      <c r="AL125" s="350"/>
      <c r="AM125" s="350"/>
      <c r="AN125" s="350"/>
      <c r="AO125" s="350"/>
      <c r="AP125" s="350"/>
      <c r="AQ125" s="351"/>
      <c r="AR125" s="110"/>
      <c r="AS125" s="110"/>
      <c r="AT125" s="110"/>
      <c r="AU125" s="110"/>
      <c r="AV125" s="110"/>
      <c r="AW125" s="110"/>
      <c r="AX125" s="110"/>
      <c r="AY125" s="110"/>
      <c r="AZ125" s="110"/>
      <c r="BA125" s="110"/>
      <c r="BB125" s="110"/>
      <c r="BC125" s="110"/>
      <c r="BD125" s="110"/>
      <c r="BE125" s="110"/>
      <c r="BF125" s="110"/>
      <c r="BG125" s="110"/>
      <c r="BH125" s="110"/>
      <c r="BI125" s="110"/>
      <c r="BJ125" s="110"/>
      <c r="BK125" s="110"/>
      <c r="BL125" s="110"/>
      <c r="BM125" s="110"/>
      <c r="BN125" s="110"/>
      <c r="BO125" s="110"/>
      <c r="BP125" s="110"/>
      <c r="BQ125" s="110"/>
      <c r="BR125" s="110"/>
      <c r="BS125" s="110"/>
      <c r="BT125" s="110"/>
      <c r="BU125" s="110"/>
      <c r="BV125" s="110"/>
      <c r="BW125" s="110"/>
      <c r="BX125" s="110"/>
      <c r="BY125" s="110"/>
      <c r="BZ125" s="110"/>
      <c r="CA125" s="110"/>
    </row>
    <row r="126" spans="1:79" s="49" customFormat="1" ht="55.5" customHeight="1" x14ac:dyDescent="0.15">
      <c r="A126" s="122"/>
      <c r="B126" s="123" t="s">
        <v>290</v>
      </c>
      <c r="C126" s="352" t="s">
        <v>437</v>
      </c>
      <c r="D126" s="353"/>
      <c r="E126" s="353"/>
      <c r="F126" s="353"/>
      <c r="G126" s="353"/>
      <c r="H126" s="353"/>
      <c r="I126" s="353"/>
      <c r="J126" s="353"/>
      <c r="K126" s="353"/>
      <c r="L126" s="353"/>
      <c r="M126" s="353"/>
      <c r="N126" s="353"/>
      <c r="O126" s="353"/>
      <c r="P126" s="353"/>
      <c r="Q126" s="353"/>
      <c r="R126" s="353"/>
      <c r="S126" s="353"/>
      <c r="T126" s="353"/>
      <c r="U126" s="353"/>
      <c r="V126" s="353"/>
      <c r="W126" s="353"/>
      <c r="X126" s="353"/>
      <c r="Y126" s="353"/>
      <c r="Z126" s="353"/>
      <c r="AA126" s="353"/>
      <c r="AB126" s="353"/>
      <c r="AC126" s="353"/>
      <c r="AD126" s="353"/>
      <c r="AE126" s="353"/>
      <c r="AF126" s="353"/>
      <c r="AG126" s="353"/>
      <c r="AH126" s="353"/>
      <c r="AI126" s="353"/>
      <c r="AJ126" s="353"/>
      <c r="AK126" s="353"/>
      <c r="AL126" s="353"/>
      <c r="AM126" s="353"/>
      <c r="AN126" s="353"/>
      <c r="AO126" s="353"/>
      <c r="AP126" s="353"/>
      <c r="AQ126" s="354"/>
      <c r="AR126" s="110"/>
      <c r="AS126" s="110"/>
      <c r="AT126" s="110"/>
      <c r="AU126" s="110"/>
      <c r="AV126" s="110"/>
      <c r="AW126" s="110"/>
      <c r="AX126" s="110"/>
      <c r="AY126" s="110"/>
      <c r="AZ126" s="110"/>
      <c r="BA126" s="110"/>
      <c r="BB126" s="110"/>
      <c r="BC126" s="110"/>
      <c r="BD126" s="110"/>
      <c r="BE126" s="110"/>
      <c r="BF126" s="110"/>
      <c r="BG126" s="110"/>
      <c r="BH126" s="110"/>
      <c r="BI126" s="110"/>
      <c r="BJ126" s="110"/>
      <c r="BK126" s="110"/>
      <c r="BL126" s="110"/>
      <c r="BM126" s="110"/>
      <c r="BN126" s="110"/>
      <c r="BO126" s="110"/>
      <c r="BP126" s="110"/>
      <c r="BQ126" s="110"/>
      <c r="BR126" s="110"/>
      <c r="BS126" s="110"/>
      <c r="BT126" s="110"/>
      <c r="BU126" s="110"/>
      <c r="BV126" s="110"/>
      <c r="BW126" s="110"/>
      <c r="BX126" s="110"/>
      <c r="BY126" s="110"/>
      <c r="BZ126" s="110"/>
      <c r="CA126" s="110"/>
    </row>
    <row r="127" spans="1:79" x14ac:dyDescent="0.2">
      <c r="A127" s="100"/>
      <c r="B127" s="100"/>
      <c r="C127" s="100"/>
      <c r="D127" s="100"/>
      <c r="E127" s="100"/>
      <c r="F127" s="100"/>
      <c r="G127" s="100"/>
      <c r="H127" s="100"/>
      <c r="I127" s="100"/>
      <c r="J127" s="100"/>
      <c r="K127" s="100"/>
      <c r="L127" s="100"/>
      <c r="M127" s="100"/>
      <c r="N127" s="100"/>
      <c r="O127" s="100"/>
      <c r="P127" s="100"/>
      <c r="Q127" s="100"/>
      <c r="R127" s="100"/>
      <c r="S127" s="100"/>
      <c r="T127" s="100"/>
      <c r="U127" s="100"/>
      <c r="V127" s="100"/>
      <c r="W127" s="100"/>
      <c r="X127" s="100"/>
      <c r="Y127" s="100"/>
      <c r="Z127" s="100"/>
      <c r="AA127" s="100"/>
      <c r="AB127" s="100"/>
      <c r="AC127" s="100"/>
      <c r="AD127" s="100"/>
      <c r="AE127" s="100"/>
      <c r="AF127" s="100"/>
      <c r="AG127" s="100"/>
      <c r="AH127" s="100"/>
      <c r="AI127" s="100"/>
      <c r="AJ127" s="100"/>
      <c r="AK127" s="100"/>
      <c r="AL127" s="100"/>
      <c r="AM127" s="100"/>
      <c r="AN127" s="100"/>
      <c r="AO127" s="100"/>
      <c r="AP127" s="100"/>
      <c r="AQ127" s="100"/>
      <c r="AR127" s="96"/>
      <c r="AS127" s="96"/>
      <c r="AT127" s="96"/>
      <c r="AU127" s="96"/>
      <c r="AV127" s="96"/>
      <c r="AW127" s="96"/>
      <c r="AX127" s="96"/>
      <c r="AY127" s="96"/>
      <c r="AZ127" s="96"/>
      <c r="BA127" s="96"/>
      <c r="BB127" s="96"/>
      <c r="BC127" s="96"/>
      <c r="BD127" s="96"/>
      <c r="BE127" s="96"/>
      <c r="BF127" s="96"/>
      <c r="BG127" s="96"/>
      <c r="BH127" s="96"/>
      <c r="BI127" s="96"/>
      <c r="BJ127" s="96"/>
      <c r="BK127" s="96"/>
      <c r="BL127" s="96"/>
      <c r="BM127" s="96"/>
      <c r="BN127" s="96"/>
      <c r="BO127" s="96"/>
      <c r="BP127" s="96"/>
      <c r="BQ127" s="96"/>
      <c r="BR127" s="96"/>
      <c r="BS127" s="96"/>
      <c r="BT127" s="96"/>
      <c r="BU127" s="96"/>
      <c r="BV127" s="96"/>
      <c r="BW127" s="96"/>
      <c r="BX127" s="96"/>
      <c r="BY127" s="96"/>
      <c r="BZ127" s="96"/>
      <c r="CA127" s="96"/>
    </row>
    <row r="128" spans="1:79" ht="6" customHeight="1" x14ac:dyDescent="0.2">
      <c r="A128" s="100"/>
      <c r="B128" s="100"/>
      <c r="C128" s="100"/>
      <c r="D128" s="100"/>
      <c r="E128" s="100"/>
      <c r="F128" s="100"/>
      <c r="G128" s="100"/>
      <c r="H128" s="100"/>
      <c r="I128" s="100"/>
      <c r="J128" s="100"/>
      <c r="K128" s="100"/>
      <c r="L128" s="100"/>
      <c r="M128" s="100"/>
      <c r="N128" s="100"/>
      <c r="O128" s="100"/>
      <c r="P128" s="100"/>
      <c r="Q128" s="100"/>
      <c r="R128" s="100"/>
      <c r="S128" s="100"/>
      <c r="T128" s="100"/>
      <c r="U128" s="100"/>
      <c r="V128" s="100"/>
      <c r="W128" s="100"/>
      <c r="X128" s="100"/>
      <c r="Y128" s="100"/>
      <c r="Z128" s="100"/>
      <c r="AA128" s="100"/>
      <c r="AB128" s="100"/>
      <c r="AC128" s="100"/>
      <c r="AD128" s="100"/>
      <c r="AE128" s="100"/>
      <c r="AF128" s="100"/>
      <c r="AG128" s="100"/>
      <c r="AH128" s="100"/>
      <c r="AI128" s="100"/>
      <c r="AJ128" s="100"/>
      <c r="AK128" s="100"/>
      <c r="AL128" s="100"/>
      <c r="AM128" s="100"/>
      <c r="AN128" s="100"/>
      <c r="AO128" s="100"/>
      <c r="AP128" s="100"/>
      <c r="AQ128" s="100"/>
      <c r="AR128" s="96"/>
      <c r="AS128" s="96"/>
      <c r="AT128" s="96"/>
      <c r="AU128" s="96"/>
      <c r="AV128" s="96"/>
      <c r="AW128" s="96"/>
      <c r="AX128" s="96"/>
      <c r="AY128" s="96"/>
      <c r="AZ128" s="96"/>
      <c r="BA128" s="96"/>
      <c r="BB128" s="96"/>
      <c r="BC128" s="96"/>
      <c r="BD128" s="96"/>
      <c r="BE128" s="96"/>
      <c r="BF128" s="96"/>
      <c r="BG128" s="96"/>
      <c r="BH128" s="96"/>
      <c r="BI128" s="96"/>
      <c r="BJ128" s="96"/>
      <c r="BK128" s="96"/>
      <c r="BL128" s="96"/>
      <c r="BM128" s="96"/>
      <c r="BN128" s="96"/>
      <c r="BO128" s="96"/>
      <c r="BP128" s="96"/>
      <c r="BQ128" s="96"/>
      <c r="BR128" s="96"/>
      <c r="BS128" s="96"/>
      <c r="BT128" s="96"/>
      <c r="BU128" s="96"/>
      <c r="BV128" s="96"/>
      <c r="BW128" s="96"/>
      <c r="BX128" s="96"/>
      <c r="BY128" s="96"/>
      <c r="BZ128" s="96"/>
      <c r="CA128" s="96"/>
    </row>
    <row r="129" spans="1:79" x14ac:dyDescent="0.2">
      <c r="A129" s="100"/>
      <c r="B129" s="100"/>
      <c r="C129" s="100"/>
      <c r="D129" s="100"/>
      <c r="E129" s="100"/>
      <c r="F129" s="100"/>
      <c r="G129" s="105"/>
      <c r="H129" s="105"/>
      <c r="I129" s="105"/>
      <c r="J129" s="105"/>
      <c r="K129" s="105"/>
      <c r="L129" s="105"/>
      <c r="M129" s="105"/>
      <c r="N129" s="105"/>
      <c r="O129" s="105"/>
      <c r="P129" s="100"/>
      <c r="Q129" s="100"/>
      <c r="R129" s="100"/>
      <c r="S129" s="100"/>
      <c r="T129" s="100"/>
      <c r="U129" s="100"/>
      <c r="V129" s="100"/>
      <c r="W129" s="100"/>
      <c r="X129" s="100"/>
      <c r="Y129" s="100"/>
      <c r="Z129" s="100"/>
      <c r="AA129" s="100"/>
      <c r="AB129" s="100"/>
      <c r="AC129" s="100"/>
      <c r="AD129" s="100"/>
      <c r="AE129" s="100"/>
      <c r="AF129" s="100"/>
      <c r="AG129" s="100"/>
      <c r="AH129" s="100"/>
      <c r="AI129" s="100"/>
      <c r="AJ129" s="100"/>
      <c r="AK129" s="100"/>
      <c r="AL129" s="100"/>
      <c r="AM129" s="100"/>
      <c r="AN129" s="100"/>
      <c r="AO129" s="100"/>
      <c r="AP129" s="100"/>
      <c r="AQ129" s="100"/>
      <c r="AR129" s="96"/>
      <c r="AS129" s="96"/>
      <c r="AT129" s="96"/>
      <c r="AU129" s="96"/>
      <c r="AV129" s="96"/>
      <c r="AW129" s="96"/>
      <c r="AX129" s="96"/>
      <c r="AY129" s="96"/>
      <c r="AZ129" s="96"/>
      <c r="BA129" s="96"/>
      <c r="BB129" s="96"/>
      <c r="BC129" s="96"/>
      <c r="BD129" s="96"/>
      <c r="BE129" s="96"/>
      <c r="BF129" s="96"/>
      <c r="BG129" s="96"/>
      <c r="BH129" s="96"/>
      <c r="BI129" s="96"/>
      <c r="BJ129" s="96"/>
      <c r="BK129" s="96"/>
      <c r="BL129" s="96"/>
      <c r="BM129" s="96"/>
      <c r="BN129" s="96"/>
      <c r="BO129" s="96"/>
      <c r="BP129" s="96"/>
      <c r="BQ129" s="96"/>
      <c r="BR129" s="96"/>
      <c r="BS129" s="96"/>
      <c r="BT129" s="96"/>
      <c r="BU129" s="96"/>
      <c r="BV129" s="96"/>
      <c r="BW129" s="96"/>
      <c r="BX129" s="96"/>
      <c r="BY129" s="96"/>
      <c r="BZ129" s="96"/>
      <c r="CA129" s="96"/>
    </row>
    <row r="130" spans="1:79" x14ac:dyDescent="0.2">
      <c r="A130" s="100"/>
      <c r="B130" s="100"/>
      <c r="C130" s="100"/>
      <c r="D130" s="100"/>
      <c r="E130" s="100"/>
      <c r="F130" s="100"/>
      <c r="G130" s="355"/>
      <c r="H130" s="356"/>
      <c r="I130" s="356"/>
      <c r="J130" s="356"/>
      <c r="K130" s="357"/>
      <c r="L130" s="367">
        <f ca="1">NOW()</f>
        <v>46252.514195370371</v>
      </c>
      <c r="M130" s="367"/>
      <c r="N130" s="367"/>
      <c r="O130" s="368"/>
      <c r="P130" s="118"/>
      <c r="Q130" s="100"/>
      <c r="R130" s="100"/>
      <c r="S130" s="100"/>
      <c r="T130" s="100"/>
      <c r="U130" s="100"/>
      <c r="V130" s="100"/>
      <c r="W130" s="100"/>
      <c r="X130" s="100"/>
      <c r="Y130" s="100"/>
      <c r="Z130" s="100"/>
      <c r="AA130" s="100"/>
      <c r="AB130" s="100"/>
      <c r="AC130" s="369"/>
      <c r="AD130" s="369"/>
      <c r="AE130" s="369"/>
      <c r="AF130" s="369"/>
      <c r="AG130" s="369"/>
      <c r="AH130" s="369"/>
      <c r="AI130" s="369"/>
      <c r="AJ130" s="369"/>
      <c r="AK130" s="369"/>
      <c r="AL130" s="100"/>
      <c r="AM130" s="100"/>
      <c r="AN130" s="100"/>
      <c r="AO130" s="100"/>
      <c r="AP130" s="100"/>
      <c r="AQ130" s="100"/>
      <c r="AR130" s="96"/>
      <c r="AS130" s="96"/>
      <c r="AT130" s="96"/>
      <c r="AU130" s="96"/>
      <c r="AV130" s="96"/>
      <c r="AW130" s="96"/>
      <c r="AX130" s="96"/>
      <c r="AY130" s="96"/>
      <c r="AZ130" s="96"/>
      <c r="BA130" s="96"/>
      <c r="BB130" s="96"/>
      <c r="BC130" s="96"/>
      <c r="BD130" s="96"/>
      <c r="BE130" s="96"/>
      <c r="BF130" s="96"/>
      <c r="BG130" s="96"/>
      <c r="BH130" s="96"/>
      <c r="BI130" s="96"/>
      <c r="BJ130" s="96"/>
      <c r="BK130" s="96"/>
      <c r="BL130" s="96"/>
      <c r="BM130" s="96"/>
      <c r="BN130" s="96"/>
      <c r="BO130" s="96"/>
      <c r="BP130" s="96"/>
      <c r="BQ130" s="96"/>
      <c r="BR130" s="96"/>
      <c r="BS130" s="96"/>
      <c r="BT130" s="96"/>
      <c r="BU130" s="96"/>
      <c r="BV130" s="96"/>
      <c r="BW130" s="96"/>
      <c r="BX130" s="96"/>
      <c r="BY130" s="96"/>
      <c r="BZ130" s="96"/>
      <c r="CA130" s="96"/>
    </row>
    <row r="131" spans="1:79" x14ac:dyDescent="0.2">
      <c r="A131" s="100"/>
      <c r="B131" s="100"/>
      <c r="C131" s="100"/>
      <c r="D131" s="100"/>
      <c r="E131" s="100"/>
      <c r="F131" s="100"/>
      <c r="G131" s="370" t="s">
        <v>135</v>
      </c>
      <c r="H131" s="371"/>
      <c r="I131" s="371"/>
      <c r="J131" s="371"/>
      <c r="K131" s="371"/>
      <c r="L131" s="371"/>
      <c r="M131" s="371"/>
      <c r="N131" s="371"/>
      <c r="O131" s="372"/>
      <c r="P131" s="100"/>
      <c r="Q131" s="100"/>
      <c r="R131" s="100"/>
      <c r="S131" s="100"/>
      <c r="T131" s="100"/>
      <c r="U131" s="100"/>
      <c r="V131" s="100"/>
      <c r="W131" s="100"/>
      <c r="X131" s="100"/>
      <c r="Y131" s="100"/>
      <c r="Z131" s="100"/>
      <c r="AA131" s="100"/>
      <c r="AB131" s="100"/>
      <c r="AC131" s="373" t="s">
        <v>272</v>
      </c>
      <c r="AD131" s="373"/>
      <c r="AE131" s="373"/>
      <c r="AF131" s="373"/>
      <c r="AG131" s="373"/>
      <c r="AH131" s="373"/>
      <c r="AI131" s="373"/>
      <c r="AJ131" s="373"/>
      <c r="AK131" s="373"/>
      <c r="AL131" s="100"/>
      <c r="AM131" s="100"/>
      <c r="AN131" s="100"/>
      <c r="AO131" s="100"/>
      <c r="AP131" s="100"/>
      <c r="AQ131" s="100"/>
      <c r="AR131" s="96"/>
      <c r="AS131" s="96"/>
      <c r="AT131" s="96"/>
      <c r="AU131" s="96"/>
      <c r="AV131" s="96"/>
      <c r="AW131" s="96"/>
      <c r="AX131" s="96"/>
      <c r="AY131" s="96"/>
      <c r="AZ131" s="96"/>
      <c r="BA131" s="96"/>
      <c r="BB131" s="96"/>
      <c r="BC131" s="96"/>
      <c r="BD131" s="96"/>
      <c r="BE131" s="96"/>
      <c r="BF131" s="96"/>
      <c r="BG131" s="96"/>
      <c r="BH131" s="96"/>
      <c r="BI131" s="96"/>
      <c r="BJ131" s="96"/>
      <c r="BK131" s="96"/>
      <c r="BL131" s="96"/>
      <c r="BM131" s="96"/>
      <c r="BN131" s="96"/>
      <c r="BO131" s="96"/>
      <c r="BP131" s="96"/>
      <c r="BQ131" s="96"/>
      <c r="BR131" s="96"/>
      <c r="BS131" s="96"/>
      <c r="BT131" s="96"/>
      <c r="BU131" s="96"/>
      <c r="BV131" s="96"/>
      <c r="BW131" s="96"/>
      <c r="BX131" s="96"/>
      <c r="BY131" s="96"/>
      <c r="BZ131" s="96"/>
      <c r="CA131" s="96"/>
    </row>
    <row r="132" spans="1:79" x14ac:dyDescent="0.2">
      <c r="A132" s="100"/>
      <c r="B132" s="100"/>
      <c r="C132" s="100"/>
      <c r="D132" s="100"/>
      <c r="E132" s="100"/>
      <c r="F132" s="100"/>
      <c r="G132" s="100"/>
      <c r="H132" s="100"/>
      <c r="I132" s="100"/>
      <c r="J132" s="100"/>
      <c r="K132" s="100"/>
      <c r="L132" s="100"/>
      <c r="M132" s="100"/>
      <c r="N132" s="100"/>
      <c r="O132" s="100"/>
      <c r="P132" s="100"/>
      <c r="Q132" s="100"/>
      <c r="R132" s="100"/>
      <c r="S132" s="100"/>
      <c r="T132" s="100"/>
      <c r="U132" s="100"/>
      <c r="V132" s="100"/>
      <c r="W132" s="100"/>
      <c r="X132" s="100"/>
      <c r="Y132" s="100"/>
      <c r="Z132" s="100"/>
      <c r="AA132" s="100"/>
      <c r="AB132" s="100"/>
      <c r="AC132" s="100"/>
      <c r="AD132" s="100"/>
      <c r="AE132" s="100"/>
      <c r="AF132" s="100"/>
      <c r="AG132" s="100"/>
      <c r="AH132" s="100"/>
      <c r="AI132" s="100"/>
      <c r="AJ132" s="100"/>
      <c r="AK132" s="100"/>
      <c r="AL132" s="100"/>
      <c r="AM132" s="100"/>
      <c r="AN132" s="100"/>
      <c r="AO132" s="100"/>
      <c r="AP132" s="100"/>
      <c r="AQ132" s="100"/>
      <c r="AR132" s="96"/>
      <c r="AS132" s="96"/>
      <c r="AT132" s="96"/>
      <c r="AU132" s="96"/>
      <c r="AV132" s="96"/>
      <c r="AW132" s="96"/>
      <c r="AX132" s="96"/>
      <c r="AY132" s="96"/>
      <c r="AZ132" s="96"/>
      <c r="BA132" s="96"/>
      <c r="BB132" s="96"/>
      <c r="BC132" s="96"/>
      <c r="BD132" s="96"/>
      <c r="BE132" s="96"/>
      <c r="BF132" s="96"/>
      <c r="BG132" s="96"/>
      <c r="BH132" s="96"/>
      <c r="BI132" s="96"/>
      <c r="BJ132" s="96"/>
      <c r="BK132" s="96"/>
      <c r="BL132" s="96"/>
      <c r="BM132" s="96"/>
      <c r="BN132" s="96"/>
      <c r="BO132" s="96"/>
      <c r="BP132" s="96"/>
      <c r="BQ132" s="96"/>
      <c r="BR132" s="96"/>
      <c r="BS132" s="96"/>
      <c r="BT132" s="96"/>
      <c r="BU132" s="96"/>
      <c r="BV132" s="96"/>
      <c r="BW132" s="96"/>
      <c r="BX132" s="96"/>
      <c r="BY132" s="96"/>
      <c r="BZ132" s="96"/>
      <c r="CA132" s="96"/>
    </row>
    <row r="133" spans="1:79" s="49" customFormat="1" ht="11.25" x14ac:dyDescent="0.15">
      <c r="A133" s="122"/>
      <c r="B133" s="129">
        <v>1</v>
      </c>
      <c r="C133" s="335" t="s">
        <v>136</v>
      </c>
      <c r="D133" s="336"/>
      <c r="E133" s="336"/>
      <c r="F133" s="336"/>
      <c r="G133" s="336"/>
      <c r="H133" s="336"/>
      <c r="I133" s="336"/>
      <c r="J133" s="336"/>
      <c r="K133" s="336"/>
      <c r="L133" s="336"/>
      <c r="M133" s="336"/>
      <c r="N133" s="336"/>
      <c r="O133" s="336"/>
      <c r="P133" s="336"/>
      <c r="Q133" s="336"/>
      <c r="R133" s="336"/>
      <c r="S133" s="336"/>
      <c r="T133" s="336"/>
      <c r="U133" s="336"/>
      <c r="V133" s="336"/>
      <c r="W133" s="336"/>
      <c r="X133" s="336"/>
      <c r="Y133" s="336"/>
      <c r="Z133" s="336"/>
      <c r="AA133" s="336"/>
      <c r="AB133" s="336"/>
      <c r="AC133" s="336"/>
      <c r="AD133" s="336"/>
      <c r="AE133" s="336"/>
      <c r="AF133" s="336"/>
      <c r="AG133" s="336"/>
      <c r="AH133" s="336"/>
      <c r="AI133" s="336"/>
      <c r="AJ133" s="336"/>
      <c r="AK133" s="336"/>
      <c r="AL133" s="336"/>
      <c r="AM133" s="336"/>
      <c r="AN133" s="336"/>
      <c r="AO133" s="336"/>
      <c r="AP133" s="336"/>
      <c r="AQ133" s="337"/>
      <c r="AR133" s="110"/>
      <c r="AS133" s="110"/>
      <c r="AT133" s="110"/>
      <c r="AU133" s="110"/>
      <c r="AV133" s="110"/>
      <c r="AW133" s="110"/>
      <c r="AX133" s="110"/>
      <c r="AY133" s="110"/>
      <c r="AZ133" s="110"/>
      <c r="BA133" s="110"/>
      <c r="BB133" s="110"/>
      <c r="BC133" s="110"/>
      <c r="BD133" s="110"/>
      <c r="BE133" s="110"/>
      <c r="BF133" s="110"/>
      <c r="BG133" s="110"/>
      <c r="BH133" s="110"/>
      <c r="BI133" s="110"/>
      <c r="BJ133" s="110"/>
      <c r="BK133" s="110"/>
      <c r="BL133" s="110"/>
      <c r="BM133" s="110"/>
      <c r="BN133" s="110"/>
      <c r="BO133" s="110"/>
      <c r="BP133" s="110"/>
      <c r="BQ133" s="110"/>
      <c r="BR133" s="110"/>
      <c r="BS133" s="110"/>
      <c r="BT133" s="110"/>
      <c r="BU133" s="110"/>
      <c r="BV133" s="110"/>
      <c r="BW133" s="110"/>
      <c r="BX133" s="110"/>
      <c r="BY133" s="110"/>
      <c r="BZ133" s="110"/>
      <c r="CA133" s="110"/>
    </row>
    <row r="134" spans="1:79" s="50" customFormat="1" ht="19.5" customHeight="1" x14ac:dyDescent="0.15">
      <c r="A134" s="125"/>
      <c r="B134" s="130" t="s">
        <v>137</v>
      </c>
      <c r="C134" s="338" t="s">
        <v>145</v>
      </c>
      <c r="D134" s="339"/>
      <c r="E134" s="339"/>
      <c r="F134" s="339"/>
      <c r="G134" s="339"/>
      <c r="H134" s="339"/>
      <c r="I134" s="339"/>
      <c r="J134" s="339"/>
      <c r="K134" s="339"/>
      <c r="L134" s="339"/>
      <c r="M134" s="339"/>
      <c r="N134" s="339"/>
      <c r="O134" s="339"/>
      <c r="P134" s="339"/>
      <c r="Q134" s="339"/>
      <c r="R134" s="339"/>
      <c r="S134" s="339"/>
      <c r="T134" s="339"/>
      <c r="U134" s="339"/>
      <c r="V134" s="339"/>
      <c r="W134" s="339"/>
      <c r="X134" s="339"/>
      <c r="Y134" s="339"/>
      <c r="Z134" s="339"/>
      <c r="AA134" s="339"/>
      <c r="AB134" s="339"/>
      <c r="AC134" s="339"/>
      <c r="AD134" s="339"/>
      <c r="AE134" s="339"/>
      <c r="AF134" s="339"/>
      <c r="AG134" s="339"/>
      <c r="AH134" s="339"/>
      <c r="AI134" s="339"/>
      <c r="AJ134" s="339"/>
      <c r="AK134" s="339"/>
      <c r="AL134" s="339"/>
      <c r="AM134" s="339"/>
      <c r="AN134" s="339"/>
      <c r="AO134" s="339"/>
      <c r="AP134" s="339"/>
      <c r="AQ134" s="340"/>
      <c r="AR134" s="111"/>
      <c r="AS134" s="111"/>
      <c r="AT134" s="111"/>
      <c r="AU134" s="111"/>
      <c r="AV134" s="111"/>
      <c r="AW134" s="111"/>
      <c r="AX134" s="111"/>
      <c r="AY134" s="111"/>
      <c r="AZ134" s="111"/>
      <c r="BA134" s="111"/>
      <c r="BB134" s="111"/>
      <c r="BC134" s="111"/>
      <c r="BD134" s="111"/>
      <c r="BE134" s="111"/>
      <c r="BF134" s="111"/>
      <c r="BG134" s="111"/>
      <c r="BH134" s="111"/>
      <c r="BI134" s="111"/>
      <c r="BJ134" s="111"/>
      <c r="BK134" s="111"/>
      <c r="BL134" s="111"/>
      <c r="BM134" s="111"/>
      <c r="BN134" s="111"/>
      <c r="BO134" s="111"/>
      <c r="BP134" s="111"/>
      <c r="BQ134" s="111"/>
      <c r="BR134" s="111"/>
      <c r="BS134" s="111"/>
      <c r="BT134" s="111"/>
      <c r="BU134" s="111"/>
      <c r="BV134" s="111"/>
      <c r="BW134" s="111"/>
      <c r="BX134" s="111"/>
      <c r="BY134" s="111"/>
      <c r="BZ134" s="111"/>
      <c r="CA134" s="111"/>
    </row>
    <row r="135" spans="1:79" s="49" customFormat="1" ht="9" customHeight="1" x14ac:dyDescent="0.15">
      <c r="A135" s="126"/>
      <c r="B135" s="129" t="s">
        <v>138</v>
      </c>
      <c r="C135" s="330" t="s">
        <v>146</v>
      </c>
      <c r="D135" s="331"/>
      <c r="E135" s="331"/>
      <c r="F135" s="331"/>
      <c r="G135" s="331"/>
      <c r="H135" s="331"/>
      <c r="I135" s="331"/>
      <c r="J135" s="331"/>
      <c r="K135" s="331"/>
      <c r="L135" s="331"/>
      <c r="M135" s="331"/>
      <c r="N135" s="331"/>
      <c r="O135" s="331"/>
      <c r="P135" s="331"/>
      <c r="Q135" s="331"/>
      <c r="R135" s="331"/>
      <c r="S135" s="331"/>
      <c r="T135" s="331"/>
      <c r="U135" s="331"/>
      <c r="V135" s="331"/>
      <c r="W135" s="331"/>
      <c r="X135" s="331"/>
      <c r="Y135" s="331"/>
      <c r="Z135" s="331"/>
      <c r="AA135" s="331"/>
      <c r="AB135" s="331"/>
      <c r="AC135" s="331"/>
      <c r="AD135" s="331"/>
      <c r="AE135" s="331"/>
      <c r="AF135" s="331"/>
      <c r="AG135" s="331"/>
      <c r="AH135" s="331"/>
      <c r="AI135" s="331"/>
      <c r="AJ135" s="331"/>
      <c r="AK135" s="331"/>
      <c r="AL135" s="331"/>
      <c r="AM135" s="331"/>
      <c r="AN135" s="331"/>
      <c r="AO135" s="331"/>
      <c r="AP135" s="331"/>
      <c r="AQ135" s="332"/>
      <c r="AR135" s="110"/>
      <c r="AS135" s="110"/>
      <c r="AT135" s="110"/>
      <c r="AU135" s="110"/>
      <c r="AV135" s="110"/>
      <c r="AW135" s="110"/>
      <c r="AX135" s="110"/>
      <c r="AY135" s="110"/>
      <c r="AZ135" s="110"/>
      <c r="BA135" s="110"/>
      <c r="BB135" s="110"/>
      <c r="BC135" s="110"/>
      <c r="BD135" s="110"/>
      <c r="BE135" s="110"/>
      <c r="BF135" s="110"/>
      <c r="BG135" s="110"/>
      <c r="BH135" s="110"/>
      <c r="BI135" s="110"/>
      <c r="BJ135" s="110"/>
      <c r="BK135" s="110"/>
      <c r="BL135" s="110"/>
      <c r="BM135" s="110"/>
      <c r="BN135" s="110"/>
      <c r="BO135" s="110"/>
      <c r="BP135" s="110"/>
      <c r="BQ135" s="110"/>
      <c r="BR135" s="110"/>
      <c r="BS135" s="110"/>
      <c r="BT135" s="110"/>
      <c r="BU135" s="110"/>
      <c r="BV135" s="110"/>
      <c r="BW135" s="110"/>
      <c r="BX135" s="110"/>
      <c r="BY135" s="110"/>
      <c r="BZ135" s="110"/>
      <c r="CA135" s="110"/>
    </row>
    <row r="136" spans="1:79" s="49" customFormat="1" ht="13.5" customHeight="1" x14ac:dyDescent="0.15">
      <c r="A136" s="126"/>
      <c r="B136" s="129" t="s">
        <v>139</v>
      </c>
      <c r="C136" s="341" t="s">
        <v>147</v>
      </c>
      <c r="D136" s="342"/>
      <c r="E136" s="342"/>
      <c r="F136" s="342"/>
      <c r="G136" s="342"/>
      <c r="H136" s="342"/>
      <c r="I136" s="342"/>
      <c r="J136" s="342"/>
      <c r="K136" s="342"/>
      <c r="L136" s="342"/>
      <c r="M136" s="342"/>
      <c r="N136" s="342"/>
      <c r="O136" s="342"/>
      <c r="P136" s="342"/>
      <c r="Q136" s="342"/>
      <c r="R136" s="342"/>
      <c r="S136" s="342"/>
      <c r="T136" s="342"/>
      <c r="U136" s="342"/>
      <c r="V136" s="342"/>
      <c r="W136" s="342"/>
      <c r="X136" s="342"/>
      <c r="Y136" s="342"/>
      <c r="Z136" s="342"/>
      <c r="AA136" s="342"/>
      <c r="AB136" s="342"/>
      <c r="AC136" s="342"/>
      <c r="AD136" s="342"/>
      <c r="AE136" s="342"/>
      <c r="AF136" s="342"/>
      <c r="AG136" s="342"/>
      <c r="AH136" s="342"/>
      <c r="AI136" s="342"/>
      <c r="AJ136" s="342"/>
      <c r="AK136" s="342"/>
      <c r="AL136" s="342"/>
      <c r="AM136" s="342"/>
      <c r="AN136" s="342"/>
      <c r="AO136" s="342"/>
      <c r="AP136" s="342"/>
      <c r="AQ136" s="343"/>
      <c r="AR136" s="110"/>
      <c r="AS136" s="110"/>
      <c r="AT136" s="110"/>
      <c r="AU136" s="110"/>
      <c r="AV136" s="110"/>
      <c r="AW136" s="110"/>
      <c r="AX136" s="110"/>
      <c r="AY136" s="110"/>
      <c r="AZ136" s="110"/>
      <c r="BA136" s="110"/>
      <c r="BB136" s="110"/>
      <c r="BC136" s="110"/>
      <c r="BD136" s="110"/>
      <c r="BE136" s="110"/>
      <c r="BF136" s="110"/>
      <c r="BG136" s="110"/>
      <c r="BH136" s="110"/>
      <c r="BI136" s="110"/>
      <c r="BJ136" s="110"/>
      <c r="BK136" s="110"/>
      <c r="BL136" s="110"/>
      <c r="BM136" s="110"/>
      <c r="BN136" s="110"/>
      <c r="BO136" s="110"/>
      <c r="BP136" s="110"/>
      <c r="BQ136" s="110"/>
      <c r="BR136" s="110"/>
      <c r="BS136" s="110"/>
      <c r="BT136" s="110"/>
      <c r="BU136" s="110"/>
      <c r="BV136" s="110"/>
      <c r="BW136" s="110"/>
      <c r="BX136" s="110"/>
      <c r="BY136" s="110"/>
      <c r="BZ136" s="110"/>
      <c r="CA136" s="110"/>
    </row>
    <row r="137" spans="1:79" s="49" customFormat="1" ht="11.45" customHeight="1" x14ac:dyDescent="0.15">
      <c r="A137" s="126"/>
      <c r="B137" s="129" t="s">
        <v>140</v>
      </c>
      <c r="C137" s="341" t="s">
        <v>148</v>
      </c>
      <c r="D137" s="342"/>
      <c r="E137" s="342"/>
      <c r="F137" s="342"/>
      <c r="G137" s="342"/>
      <c r="H137" s="342"/>
      <c r="I137" s="342"/>
      <c r="J137" s="342"/>
      <c r="K137" s="342"/>
      <c r="L137" s="342"/>
      <c r="M137" s="342"/>
      <c r="N137" s="342"/>
      <c r="O137" s="342"/>
      <c r="P137" s="342"/>
      <c r="Q137" s="342"/>
      <c r="R137" s="342"/>
      <c r="S137" s="342"/>
      <c r="T137" s="342"/>
      <c r="U137" s="342"/>
      <c r="V137" s="342"/>
      <c r="W137" s="342"/>
      <c r="X137" s="342"/>
      <c r="Y137" s="342"/>
      <c r="Z137" s="342"/>
      <c r="AA137" s="342"/>
      <c r="AB137" s="342"/>
      <c r="AC137" s="342"/>
      <c r="AD137" s="342"/>
      <c r="AE137" s="342"/>
      <c r="AF137" s="342"/>
      <c r="AG137" s="342"/>
      <c r="AH137" s="342"/>
      <c r="AI137" s="342"/>
      <c r="AJ137" s="342"/>
      <c r="AK137" s="342"/>
      <c r="AL137" s="342"/>
      <c r="AM137" s="342"/>
      <c r="AN137" s="342"/>
      <c r="AO137" s="342"/>
      <c r="AP137" s="342"/>
      <c r="AQ137" s="343"/>
      <c r="AR137" s="110"/>
      <c r="AS137" s="110"/>
      <c r="AT137" s="110"/>
      <c r="AU137" s="110"/>
      <c r="AV137" s="110"/>
      <c r="AW137" s="110"/>
      <c r="AX137" s="110"/>
      <c r="AY137" s="110"/>
      <c r="AZ137" s="110"/>
      <c r="BA137" s="110"/>
      <c r="BB137" s="110"/>
      <c r="BC137" s="110"/>
      <c r="BD137" s="110"/>
      <c r="BE137" s="110"/>
      <c r="BF137" s="110"/>
      <c r="BG137" s="110"/>
      <c r="BH137" s="110"/>
      <c r="BI137" s="110"/>
      <c r="BJ137" s="110"/>
      <c r="BK137" s="110"/>
      <c r="BL137" s="110"/>
      <c r="BM137" s="110"/>
      <c r="BN137" s="110"/>
      <c r="BO137" s="110"/>
      <c r="BP137" s="110"/>
      <c r="BQ137" s="110"/>
      <c r="BR137" s="110"/>
      <c r="BS137" s="110"/>
      <c r="BT137" s="110"/>
      <c r="BU137" s="110"/>
      <c r="BV137" s="110"/>
      <c r="BW137" s="110"/>
      <c r="BX137" s="110"/>
      <c r="BY137" s="110"/>
      <c r="BZ137" s="110"/>
      <c r="CA137" s="110"/>
    </row>
    <row r="138" spans="1:79" s="49" customFormat="1" ht="19.5" customHeight="1" x14ac:dyDescent="0.15">
      <c r="A138" s="126"/>
      <c r="B138" s="129" t="s">
        <v>141</v>
      </c>
      <c r="C138" s="330" t="s">
        <v>149</v>
      </c>
      <c r="D138" s="331"/>
      <c r="E138" s="331"/>
      <c r="F138" s="331"/>
      <c r="G138" s="331"/>
      <c r="H138" s="331"/>
      <c r="I138" s="331"/>
      <c r="J138" s="331"/>
      <c r="K138" s="331"/>
      <c r="L138" s="331"/>
      <c r="M138" s="331"/>
      <c r="N138" s="331"/>
      <c r="O138" s="331"/>
      <c r="P138" s="331"/>
      <c r="Q138" s="331"/>
      <c r="R138" s="331"/>
      <c r="S138" s="331"/>
      <c r="T138" s="331"/>
      <c r="U138" s="331"/>
      <c r="V138" s="331"/>
      <c r="W138" s="331"/>
      <c r="X138" s="331"/>
      <c r="Y138" s="331"/>
      <c r="Z138" s="331"/>
      <c r="AA138" s="331"/>
      <c r="AB138" s="331"/>
      <c r="AC138" s="331"/>
      <c r="AD138" s="331"/>
      <c r="AE138" s="331"/>
      <c r="AF138" s="331"/>
      <c r="AG138" s="331"/>
      <c r="AH138" s="331"/>
      <c r="AI138" s="331"/>
      <c r="AJ138" s="331"/>
      <c r="AK138" s="331"/>
      <c r="AL138" s="331"/>
      <c r="AM138" s="331"/>
      <c r="AN138" s="331"/>
      <c r="AO138" s="331"/>
      <c r="AP138" s="331"/>
      <c r="AQ138" s="332"/>
      <c r="AR138" s="110"/>
      <c r="AS138" s="110"/>
      <c r="AT138" s="110"/>
      <c r="AU138" s="110"/>
      <c r="AV138" s="110"/>
      <c r="AW138" s="110"/>
      <c r="AX138" s="110"/>
      <c r="AY138" s="110"/>
      <c r="AZ138" s="110"/>
      <c r="BA138" s="110"/>
      <c r="BB138" s="110"/>
      <c r="BC138" s="110"/>
      <c r="BD138" s="110"/>
      <c r="BE138" s="110"/>
      <c r="BF138" s="110"/>
      <c r="BG138" s="110"/>
      <c r="BH138" s="110"/>
      <c r="BI138" s="110"/>
      <c r="BJ138" s="110"/>
      <c r="BK138" s="110"/>
      <c r="BL138" s="110"/>
      <c r="BM138" s="110"/>
      <c r="BN138" s="110"/>
      <c r="BO138" s="110"/>
      <c r="BP138" s="110"/>
      <c r="BQ138" s="110"/>
      <c r="BR138" s="110"/>
      <c r="BS138" s="110"/>
      <c r="BT138" s="110"/>
      <c r="BU138" s="110"/>
      <c r="BV138" s="110"/>
      <c r="BW138" s="110"/>
      <c r="BX138" s="110"/>
      <c r="BY138" s="110"/>
      <c r="BZ138" s="110"/>
      <c r="CA138" s="110"/>
    </row>
    <row r="139" spans="1:79" s="49" customFormat="1" ht="9" customHeight="1" x14ac:dyDescent="0.15">
      <c r="A139" s="126"/>
      <c r="B139" s="129" t="s">
        <v>142</v>
      </c>
      <c r="C139" s="330" t="s">
        <v>151</v>
      </c>
      <c r="D139" s="331"/>
      <c r="E139" s="331"/>
      <c r="F139" s="331"/>
      <c r="G139" s="331"/>
      <c r="H139" s="331"/>
      <c r="I139" s="331"/>
      <c r="J139" s="331"/>
      <c r="K139" s="331"/>
      <c r="L139" s="331"/>
      <c r="M139" s="331"/>
      <c r="N139" s="331"/>
      <c r="O139" s="331"/>
      <c r="P139" s="331"/>
      <c r="Q139" s="331"/>
      <c r="R139" s="331"/>
      <c r="S139" s="331"/>
      <c r="T139" s="331"/>
      <c r="U139" s="331"/>
      <c r="V139" s="331"/>
      <c r="W139" s="331"/>
      <c r="X139" s="331"/>
      <c r="Y139" s="331"/>
      <c r="Z139" s="331"/>
      <c r="AA139" s="331"/>
      <c r="AB139" s="331"/>
      <c r="AC139" s="331"/>
      <c r="AD139" s="331"/>
      <c r="AE139" s="331"/>
      <c r="AF139" s="331"/>
      <c r="AG139" s="331"/>
      <c r="AH139" s="331"/>
      <c r="AI139" s="331"/>
      <c r="AJ139" s="331"/>
      <c r="AK139" s="331"/>
      <c r="AL139" s="331"/>
      <c r="AM139" s="331"/>
      <c r="AN139" s="331"/>
      <c r="AO139" s="331"/>
      <c r="AP139" s="331"/>
      <c r="AQ139" s="332"/>
      <c r="AR139" s="110"/>
      <c r="AS139" s="110"/>
      <c r="AT139" s="110"/>
      <c r="AU139" s="110"/>
      <c r="AV139" s="110"/>
      <c r="AW139" s="110"/>
      <c r="AX139" s="110"/>
      <c r="AY139" s="110"/>
      <c r="AZ139" s="110"/>
      <c r="BA139" s="110"/>
      <c r="BB139" s="110"/>
      <c r="BC139" s="110"/>
      <c r="BD139" s="110"/>
      <c r="BE139" s="110"/>
      <c r="BF139" s="110"/>
      <c r="BG139" s="110"/>
      <c r="BH139" s="110"/>
      <c r="BI139" s="110"/>
      <c r="BJ139" s="110"/>
      <c r="BK139" s="110"/>
      <c r="BL139" s="110"/>
      <c r="BM139" s="110"/>
      <c r="BN139" s="110"/>
      <c r="BO139" s="110"/>
      <c r="BP139" s="110"/>
      <c r="BQ139" s="110"/>
      <c r="BR139" s="110"/>
      <c r="BS139" s="110"/>
      <c r="BT139" s="110"/>
      <c r="BU139" s="110"/>
      <c r="BV139" s="110"/>
      <c r="BW139" s="110"/>
      <c r="BX139" s="110"/>
      <c r="BY139" s="110"/>
      <c r="BZ139" s="110"/>
      <c r="CA139" s="110"/>
    </row>
    <row r="140" spans="1:79" s="49" customFormat="1" ht="9" customHeight="1" x14ac:dyDescent="0.15">
      <c r="A140" s="126"/>
      <c r="B140" s="129" t="s">
        <v>143</v>
      </c>
      <c r="C140" s="330" t="s">
        <v>367</v>
      </c>
      <c r="D140" s="331"/>
      <c r="E140" s="331"/>
      <c r="F140" s="331"/>
      <c r="G140" s="331"/>
      <c r="H140" s="331"/>
      <c r="I140" s="331"/>
      <c r="J140" s="331"/>
      <c r="K140" s="331"/>
      <c r="L140" s="331"/>
      <c r="M140" s="331"/>
      <c r="N140" s="331"/>
      <c r="O140" s="331"/>
      <c r="P140" s="331"/>
      <c r="Q140" s="331"/>
      <c r="R140" s="331"/>
      <c r="S140" s="331"/>
      <c r="T140" s="331"/>
      <c r="U140" s="331"/>
      <c r="V140" s="331"/>
      <c r="W140" s="331"/>
      <c r="X140" s="331"/>
      <c r="Y140" s="331"/>
      <c r="Z140" s="331"/>
      <c r="AA140" s="331"/>
      <c r="AB140" s="331"/>
      <c r="AC140" s="331"/>
      <c r="AD140" s="331"/>
      <c r="AE140" s="331"/>
      <c r="AF140" s="331"/>
      <c r="AG140" s="331"/>
      <c r="AH140" s="331"/>
      <c r="AI140" s="331"/>
      <c r="AJ140" s="331"/>
      <c r="AK140" s="331"/>
      <c r="AL140" s="331"/>
      <c r="AM140" s="331"/>
      <c r="AN140" s="331"/>
      <c r="AO140" s="331"/>
      <c r="AP140" s="331"/>
      <c r="AQ140" s="332"/>
      <c r="AR140" s="110"/>
      <c r="AS140" s="110"/>
      <c r="AT140" s="110"/>
      <c r="AU140" s="110"/>
      <c r="AV140" s="110"/>
      <c r="AW140" s="110"/>
      <c r="AX140" s="110"/>
      <c r="AY140" s="110"/>
      <c r="AZ140" s="110"/>
      <c r="BA140" s="110"/>
      <c r="BB140" s="110"/>
      <c r="BC140" s="110"/>
      <c r="BD140" s="110"/>
      <c r="BE140" s="110"/>
      <c r="BF140" s="110"/>
      <c r="BG140" s="110"/>
      <c r="BH140" s="110"/>
      <c r="BI140" s="110"/>
      <c r="BJ140" s="110"/>
      <c r="BK140" s="110"/>
      <c r="BL140" s="110"/>
      <c r="BM140" s="110"/>
      <c r="BN140" s="110"/>
      <c r="BO140" s="110"/>
      <c r="BP140" s="110"/>
      <c r="BQ140" s="110"/>
      <c r="BR140" s="110"/>
      <c r="BS140" s="110"/>
      <c r="BT140" s="110"/>
      <c r="BU140" s="110"/>
      <c r="BV140" s="110"/>
      <c r="BW140" s="110"/>
      <c r="BX140" s="110"/>
      <c r="BY140" s="110"/>
      <c r="BZ140" s="110"/>
      <c r="CA140" s="110"/>
    </row>
    <row r="141" spans="1:79" s="49" customFormat="1" ht="9" customHeight="1" x14ac:dyDescent="0.15">
      <c r="A141" s="126"/>
      <c r="B141" s="129" t="s">
        <v>144</v>
      </c>
      <c r="C141" s="330" t="s">
        <v>150</v>
      </c>
      <c r="D141" s="331"/>
      <c r="E141" s="331"/>
      <c r="F141" s="331"/>
      <c r="G141" s="331"/>
      <c r="H141" s="331"/>
      <c r="I141" s="331"/>
      <c r="J141" s="331"/>
      <c r="K141" s="331"/>
      <c r="L141" s="331"/>
      <c r="M141" s="331"/>
      <c r="N141" s="331"/>
      <c r="O141" s="331"/>
      <c r="P141" s="331"/>
      <c r="Q141" s="331"/>
      <c r="R141" s="331"/>
      <c r="S141" s="331"/>
      <c r="T141" s="331"/>
      <c r="U141" s="331"/>
      <c r="V141" s="331"/>
      <c r="W141" s="331"/>
      <c r="X141" s="331"/>
      <c r="Y141" s="331"/>
      <c r="Z141" s="331"/>
      <c r="AA141" s="331"/>
      <c r="AB141" s="331"/>
      <c r="AC141" s="331"/>
      <c r="AD141" s="331"/>
      <c r="AE141" s="331"/>
      <c r="AF141" s="331"/>
      <c r="AG141" s="331"/>
      <c r="AH141" s="331"/>
      <c r="AI141" s="331"/>
      <c r="AJ141" s="331"/>
      <c r="AK141" s="331"/>
      <c r="AL141" s="331"/>
      <c r="AM141" s="331"/>
      <c r="AN141" s="331"/>
      <c r="AO141" s="331"/>
      <c r="AP141" s="331"/>
      <c r="AQ141" s="332"/>
      <c r="AR141" s="110"/>
      <c r="AS141" s="110"/>
      <c r="AT141" s="110"/>
      <c r="AU141" s="110"/>
      <c r="AV141" s="110"/>
      <c r="AW141" s="110"/>
      <c r="AX141" s="110"/>
      <c r="AY141" s="110"/>
      <c r="AZ141" s="110"/>
      <c r="BA141" s="110"/>
      <c r="BB141" s="110"/>
      <c r="BC141" s="110"/>
      <c r="BD141" s="110"/>
      <c r="BE141" s="110"/>
      <c r="BF141" s="110"/>
      <c r="BG141" s="110"/>
      <c r="BH141" s="110"/>
      <c r="BI141" s="110"/>
      <c r="BJ141" s="110"/>
      <c r="BK141" s="110"/>
      <c r="BL141" s="110"/>
      <c r="BM141" s="110"/>
      <c r="BN141" s="110"/>
      <c r="BO141" s="110"/>
      <c r="BP141" s="110"/>
      <c r="BQ141" s="110"/>
      <c r="BR141" s="110"/>
      <c r="BS141" s="110"/>
      <c r="BT141" s="110"/>
      <c r="BU141" s="110"/>
      <c r="BV141" s="110"/>
      <c r="BW141" s="110"/>
      <c r="BX141" s="110"/>
      <c r="BY141" s="110"/>
      <c r="BZ141" s="110"/>
      <c r="CA141" s="110"/>
    </row>
    <row r="142" spans="1:79" ht="49.5" customHeight="1" x14ac:dyDescent="0.2">
      <c r="A142" s="127"/>
      <c r="B142" s="333"/>
      <c r="C142" s="333"/>
      <c r="D142" s="333"/>
      <c r="E142" s="333"/>
      <c r="F142" s="333"/>
      <c r="G142" s="333"/>
      <c r="H142" s="333"/>
      <c r="I142" s="333"/>
      <c r="J142" s="333"/>
      <c r="K142" s="333"/>
      <c r="L142" s="333"/>
      <c r="M142" s="333"/>
      <c r="N142" s="333"/>
      <c r="O142" s="333"/>
      <c r="P142" s="333"/>
      <c r="Q142" s="333"/>
      <c r="R142" s="333"/>
      <c r="S142" s="333"/>
      <c r="T142" s="333"/>
      <c r="U142" s="333"/>
      <c r="V142" s="333"/>
      <c r="W142" s="333"/>
      <c r="X142" s="333"/>
      <c r="Y142" s="333"/>
      <c r="Z142" s="333"/>
      <c r="AA142" s="333"/>
      <c r="AB142" s="333"/>
      <c r="AC142" s="333"/>
      <c r="AD142" s="333"/>
      <c r="AE142" s="333"/>
      <c r="AF142" s="333"/>
      <c r="AG142" s="333"/>
      <c r="AH142" s="333"/>
      <c r="AI142" s="333"/>
      <c r="AJ142" s="333"/>
      <c r="AK142" s="333"/>
      <c r="AL142" s="333"/>
      <c r="AM142" s="333"/>
      <c r="AN142" s="333"/>
      <c r="AO142" s="333"/>
      <c r="AP142" s="333"/>
      <c r="AQ142" s="333"/>
      <c r="AR142" s="96"/>
      <c r="AS142" s="96"/>
      <c r="AT142" s="96"/>
      <c r="AU142" s="96"/>
      <c r="AV142" s="96"/>
      <c r="AW142" s="96"/>
      <c r="AX142" s="96"/>
      <c r="AY142" s="96"/>
      <c r="AZ142" s="96"/>
      <c r="BA142" s="96"/>
      <c r="BB142" s="96"/>
      <c r="BC142" s="96"/>
      <c r="BD142" s="96"/>
      <c r="BE142" s="96"/>
      <c r="BF142" s="96"/>
      <c r="BG142" s="96"/>
      <c r="BH142" s="96"/>
      <c r="BI142" s="96"/>
      <c r="BJ142" s="96"/>
      <c r="BK142" s="96"/>
      <c r="BL142" s="96"/>
      <c r="BM142" s="96"/>
      <c r="BN142" s="96"/>
      <c r="BO142" s="96"/>
      <c r="BP142" s="96"/>
      <c r="BQ142" s="96"/>
      <c r="BR142" s="96"/>
      <c r="BS142" s="96"/>
      <c r="BT142" s="96"/>
      <c r="BU142" s="96"/>
      <c r="BV142" s="96"/>
      <c r="BW142" s="96"/>
      <c r="BX142" s="96"/>
      <c r="BY142" s="96"/>
      <c r="BZ142" s="96"/>
      <c r="CA142" s="96"/>
    </row>
    <row r="143" spans="1:79" x14ac:dyDescent="0.2">
      <c r="A143" s="50"/>
      <c r="B143" s="50"/>
      <c r="C143" s="50"/>
      <c r="D143" s="50"/>
      <c r="E143" s="50"/>
      <c r="F143" s="50"/>
      <c r="G143" s="50"/>
      <c r="H143" s="50"/>
      <c r="I143" s="50"/>
      <c r="J143" s="50"/>
      <c r="K143" s="50"/>
      <c r="L143" s="50"/>
      <c r="M143" s="50"/>
      <c r="N143" s="50"/>
      <c r="O143" s="50"/>
      <c r="P143" s="50"/>
      <c r="Q143" s="50"/>
      <c r="R143" s="50"/>
      <c r="S143" s="50"/>
      <c r="T143" s="50"/>
      <c r="U143" s="50"/>
      <c r="V143" s="50"/>
      <c r="W143" s="50"/>
      <c r="X143" s="50"/>
      <c r="Y143" s="50"/>
      <c r="Z143" s="50"/>
      <c r="AA143" s="50"/>
      <c r="AB143" s="50"/>
      <c r="AC143" s="50"/>
      <c r="AD143" s="50"/>
      <c r="AE143" s="50"/>
      <c r="AF143" s="50"/>
      <c r="AG143" s="50"/>
      <c r="AH143" s="50"/>
      <c r="AI143" s="50"/>
      <c r="AJ143" s="50"/>
      <c r="AK143" s="50"/>
      <c r="AL143" s="50"/>
      <c r="AM143" s="50"/>
      <c r="AN143" s="50"/>
      <c r="AO143" s="50"/>
      <c r="AP143" s="50"/>
      <c r="AQ143" s="50"/>
    </row>
    <row r="144" spans="1:79" x14ac:dyDescent="0.2">
      <c r="A144" s="50"/>
      <c r="B144" s="50"/>
      <c r="C144" s="50"/>
      <c r="D144" s="50"/>
      <c r="E144" s="50"/>
      <c r="F144" s="50"/>
      <c r="G144" s="50"/>
      <c r="H144" s="50"/>
      <c r="I144" s="50"/>
      <c r="J144" s="50"/>
      <c r="K144" s="50"/>
      <c r="L144" s="50"/>
      <c r="M144" s="50"/>
      <c r="N144" s="50"/>
      <c r="O144" s="50"/>
      <c r="P144" s="50"/>
      <c r="Q144" s="50"/>
      <c r="R144" s="50"/>
      <c r="S144" s="50"/>
      <c r="T144" s="50"/>
      <c r="U144" s="50"/>
      <c r="V144" s="50"/>
      <c r="W144" s="50"/>
      <c r="X144" s="50"/>
      <c r="Y144" s="50"/>
      <c r="Z144" s="50"/>
      <c r="AA144" s="50"/>
      <c r="AB144" s="50"/>
      <c r="AC144" s="50"/>
      <c r="AD144" s="50"/>
      <c r="AE144" s="50"/>
      <c r="AF144" s="50"/>
      <c r="AG144" s="50"/>
      <c r="AH144" s="50"/>
      <c r="AI144" s="50"/>
      <c r="AJ144" s="50"/>
      <c r="AK144" s="50"/>
      <c r="AL144" s="50"/>
      <c r="AM144" s="50"/>
      <c r="AN144" s="50"/>
      <c r="AO144" s="50"/>
      <c r="AP144" s="50"/>
      <c r="AQ144" s="50"/>
    </row>
    <row r="145" spans="1:43" ht="11.25" customHeight="1" x14ac:dyDescent="0.2">
      <c r="A145" s="50"/>
      <c r="B145" s="50"/>
      <c r="C145" s="50"/>
      <c r="D145" s="50"/>
      <c r="E145" s="50"/>
      <c r="F145" s="50"/>
      <c r="G145" s="50"/>
      <c r="H145" s="50"/>
      <c r="I145" s="50"/>
      <c r="J145" s="50"/>
      <c r="K145" s="50"/>
      <c r="L145" s="50"/>
      <c r="M145" s="50"/>
      <c r="N145" s="50"/>
      <c r="O145" s="50"/>
      <c r="P145" s="50"/>
      <c r="Q145" s="50"/>
      <c r="R145" s="50"/>
      <c r="S145" s="50"/>
      <c r="T145" s="50"/>
      <c r="U145" s="50"/>
      <c r="V145" s="50"/>
      <c r="W145" s="50"/>
      <c r="X145" s="50"/>
      <c r="Y145" s="50"/>
      <c r="Z145" s="50"/>
      <c r="AA145" s="50"/>
      <c r="AB145" s="50"/>
      <c r="AC145" s="50"/>
      <c r="AD145" s="50"/>
      <c r="AE145" s="50"/>
      <c r="AF145" s="50"/>
      <c r="AG145" s="50"/>
      <c r="AH145" s="50"/>
      <c r="AI145" s="50"/>
      <c r="AJ145" s="50"/>
      <c r="AK145" s="50"/>
      <c r="AL145" s="50"/>
      <c r="AM145" s="50"/>
      <c r="AN145" s="50"/>
      <c r="AO145" s="50"/>
      <c r="AP145" s="50"/>
      <c r="AQ145" s="50"/>
    </row>
    <row r="146" spans="1:43" ht="12" hidden="1" customHeight="1" x14ac:dyDescent="0.2">
      <c r="A146" s="50"/>
      <c r="B146" s="50"/>
      <c r="C146" s="50"/>
      <c r="D146" s="50"/>
      <c r="E146" s="50"/>
      <c r="F146" s="50"/>
      <c r="G146" s="50"/>
      <c r="H146" s="50"/>
      <c r="I146" s="50"/>
      <c r="J146" s="50"/>
      <c r="K146" s="50"/>
      <c r="L146" s="50"/>
      <c r="M146" s="50"/>
      <c r="N146" s="50"/>
      <c r="O146" s="50"/>
      <c r="P146" s="50"/>
      <c r="Q146" s="50"/>
      <c r="R146" s="50"/>
      <c r="S146" s="50"/>
      <c r="T146" s="50"/>
      <c r="U146" s="50"/>
      <c r="V146" s="50"/>
      <c r="W146" s="50"/>
      <c r="X146" s="50"/>
      <c r="Y146" s="50"/>
      <c r="Z146" s="50"/>
      <c r="AA146" s="50"/>
      <c r="AB146" s="50"/>
      <c r="AC146" s="50"/>
      <c r="AD146" s="50"/>
      <c r="AE146" s="50"/>
      <c r="AF146" s="50"/>
      <c r="AG146" s="50"/>
      <c r="AH146" s="50"/>
      <c r="AI146" s="50"/>
      <c r="AJ146" s="50"/>
      <c r="AK146" s="50"/>
      <c r="AL146" s="50"/>
      <c r="AM146" s="50"/>
      <c r="AN146" s="50"/>
      <c r="AO146" s="50"/>
      <c r="AP146" s="50"/>
      <c r="AQ146" s="50"/>
    </row>
    <row r="147" spans="1:43" ht="0.75" customHeight="1" x14ac:dyDescent="0.2">
      <c r="A147" s="50"/>
      <c r="B147" s="50"/>
      <c r="C147" s="50"/>
      <c r="D147" s="50"/>
      <c r="E147" s="50"/>
      <c r="F147" s="50"/>
      <c r="G147" s="50"/>
      <c r="H147" s="50"/>
      <c r="I147" s="50"/>
      <c r="J147" s="50"/>
      <c r="K147" s="50"/>
      <c r="L147" s="50"/>
      <c r="M147" s="50"/>
      <c r="N147" s="50"/>
      <c r="O147" s="50"/>
      <c r="P147" s="50"/>
      <c r="Q147" s="50"/>
      <c r="R147" s="50"/>
      <c r="S147" s="50"/>
      <c r="T147" s="50"/>
      <c r="U147" s="50"/>
      <c r="V147" s="50"/>
      <c r="W147" s="50"/>
      <c r="X147" s="50"/>
      <c r="Y147" s="50"/>
      <c r="Z147" s="50"/>
      <c r="AA147" s="50"/>
      <c r="AB147" s="50"/>
      <c r="AC147" s="50"/>
      <c r="AD147" s="50"/>
      <c r="AE147" s="50"/>
      <c r="AF147" s="50"/>
      <c r="AG147" s="50"/>
      <c r="AH147" s="50"/>
      <c r="AI147" s="50"/>
      <c r="AJ147" s="50"/>
      <c r="AK147" s="50"/>
      <c r="AL147" s="50"/>
      <c r="AM147" s="50"/>
      <c r="AN147" s="50"/>
      <c r="AO147" s="50"/>
      <c r="AP147" s="50"/>
      <c r="AQ147" s="50"/>
    </row>
  </sheetData>
  <mergeCells count="626">
    <mergeCell ref="BX35:BZ35"/>
    <mergeCell ref="F4:K4"/>
    <mergeCell ref="F5:K5"/>
    <mergeCell ref="AY50:BD50"/>
    <mergeCell ref="AY51:BD51"/>
    <mergeCell ref="BD44:BH44"/>
    <mergeCell ref="AM16:AQ16"/>
    <mergeCell ref="AR16:AV16"/>
    <mergeCell ref="BD37:BH37"/>
    <mergeCell ref="BI37:BM37"/>
    <mergeCell ref="BD46:BH46"/>
    <mergeCell ref="D19:M19"/>
    <mergeCell ref="N19:R19"/>
    <mergeCell ref="N35:AE35"/>
    <mergeCell ref="AF35:AW35"/>
    <mergeCell ref="AX35:BM35"/>
    <mergeCell ref="AX37:BC37"/>
    <mergeCell ref="BN37:BQ37"/>
    <mergeCell ref="BR37:BV37"/>
    <mergeCell ref="BI41:BM41"/>
    <mergeCell ref="BI43:BM43"/>
    <mergeCell ref="BN43:BQ43"/>
    <mergeCell ref="BI44:BM44"/>
    <mergeCell ref="BR46:BV46"/>
    <mergeCell ref="B78:L78"/>
    <mergeCell ref="O78:T78"/>
    <mergeCell ref="B79:L79"/>
    <mergeCell ref="O79:T79"/>
    <mergeCell ref="AZ86:BF86"/>
    <mergeCell ref="B86:D86"/>
    <mergeCell ref="AZ93:BF93"/>
    <mergeCell ref="AZ94:BF94"/>
    <mergeCell ref="AR87:AY87"/>
    <mergeCell ref="AR88:AY88"/>
    <mergeCell ref="B89:D89"/>
    <mergeCell ref="E89:S89"/>
    <mergeCell ref="T89:AA89"/>
    <mergeCell ref="AB89:AI89"/>
    <mergeCell ref="AJ89:AQ89"/>
    <mergeCell ref="AR89:AY89"/>
    <mergeCell ref="B93:D93"/>
    <mergeCell ref="E93:S93"/>
    <mergeCell ref="T93:AA93"/>
    <mergeCell ref="AB93:AI93"/>
    <mergeCell ref="AJ93:AQ93"/>
    <mergeCell ref="AR93:AY93"/>
    <mergeCell ref="B94:D94"/>
    <mergeCell ref="E94:S94"/>
    <mergeCell ref="AZ99:BF99"/>
    <mergeCell ref="AZ100:BF100"/>
    <mergeCell ref="AY52:BD52"/>
    <mergeCell ref="AY53:BD53"/>
    <mergeCell ref="AY54:BD54"/>
    <mergeCell ref="AZ87:BF87"/>
    <mergeCell ref="AR86:AY86"/>
    <mergeCell ref="AZ68:BF68"/>
    <mergeCell ref="AZ95:BF95"/>
    <mergeCell ref="AZ96:BF96"/>
    <mergeCell ref="AZ69:BF69"/>
    <mergeCell ref="AZ70:BF70"/>
    <mergeCell ref="AZ71:BF71"/>
    <mergeCell ref="AY58:BD58"/>
    <mergeCell ref="AY56:BD56"/>
    <mergeCell ref="AZ88:BF88"/>
    <mergeCell ref="AZ89:BF89"/>
    <mergeCell ref="AZ67:BF67"/>
    <mergeCell ref="AY59:BD59"/>
    <mergeCell ref="AY60:BD60"/>
    <mergeCell ref="AY61:BD61"/>
    <mergeCell ref="AY62:BD62"/>
    <mergeCell ref="BN38:BQ38"/>
    <mergeCell ref="BD39:BH39"/>
    <mergeCell ref="BI39:BM39"/>
    <mergeCell ref="BN39:BQ39"/>
    <mergeCell ref="BD40:BH40"/>
    <mergeCell ref="BI40:BM40"/>
    <mergeCell ref="BN40:BQ40"/>
    <mergeCell ref="AZ97:BF97"/>
    <mergeCell ref="AZ98:BF98"/>
    <mergeCell ref="BR41:BV41"/>
    <mergeCell ref="BR42:BV42"/>
    <mergeCell ref="BR43:BV43"/>
    <mergeCell ref="BR40:BV40"/>
    <mergeCell ref="AY55:BD55"/>
    <mergeCell ref="BN41:BQ41"/>
    <mergeCell ref="BD42:BH42"/>
    <mergeCell ref="BI42:BM42"/>
    <mergeCell ref="AY57:BD57"/>
    <mergeCell ref="BI46:BM46"/>
    <mergeCell ref="BN46:BQ46"/>
    <mergeCell ref="BR38:BV38"/>
    <mergeCell ref="BR39:BV39"/>
    <mergeCell ref="BD38:BH38"/>
    <mergeCell ref="BI38:BM38"/>
    <mergeCell ref="AM17:AQ17"/>
    <mergeCell ref="AR17:AV17"/>
    <mergeCell ref="N16:R16"/>
    <mergeCell ref="BN44:BQ44"/>
    <mergeCell ref="BD45:BH45"/>
    <mergeCell ref="BI45:BM45"/>
    <mergeCell ref="BN45:BQ45"/>
    <mergeCell ref="BR44:BV44"/>
    <mergeCell ref="BR45:BV45"/>
    <mergeCell ref="BN42:BQ42"/>
    <mergeCell ref="BD43:BH43"/>
    <mergeCell ref="BD41:BH41"/>
    <mergeCell ref="AH22:AL22"/>
    <mergeCell ref="AM22:AQ22"/>
    <mergeCell ref="AR22:AV22"/>
    <mergeCell ref="AH26:AL26"/>
    <mergeCell ref="AM26:AQ26"/>
    <mergeCell ref="AR26:AV26"/>
    <mergeCell ref="AH28:AL28"/>
    <mergeCell ref="AM28:AQ28"/>
    <mergeCell ref="B15:M16"/>
    <mergeCell ref="B18:C18"/>
    <mergeCell ref="D18:M18"/>
    <mergeCell ref="N18:R18"/>
    <mergeCell ref="AH18:AL18"/>
    <mergeCell ref="AM18:AQ18"/>
    <mergeCell ref="AR18:AV18"/>
    <mergeCell ref="W16:AA16"/>
    <mergeCell ref="S16:V16"/>
    <mergeCell ref="S17:V17"/>
    <mergeCell ref="S18:V18"/>
    <mergeCell ref="N15:AG15"/>
    <mergeCell ref="B17:C17"/>
    <mergeCell ref="D17:M17"/>
    <mergeCell ref="N17:R17"/>
    <mergeCell ref="AH16:AL16"/>
    <mergeCell ref="AH17:AL17"/>
    <mergeCell ref="AH20:AL20"/>
    <mergeCell ref="AM20:AQ20"/>
    <mergeCell ref="AR20:AV20"/>
    <mergeCell ref="B19:C19"/>
    <mergeCell ref="W20:AA20"/>
    <mergeCell ref="S19:V19"/>
    <mergeCell ref="S20:V20"/>
    <mergeCell ref="AH19:AL19"/>
    <mergeCell ref="AM19:AQ19"/>
    <mergeCell ref="AR19:AV19"/>
    <mergeCell ref="B22:C22"/>
    <mergeCell ref="D22:M22"/>
    <mergeCell ref="N22:R22"/>
    <mergeCell ref="B21:C21"/>
    <mergeCell ref="D21:M21"/>
    <mergeCell ref="N21:R21"/>
    <mergeCell ref="B20:C20"/>
    <mergeCell ref="D20:M20"/>
    <mergeCell ref="N20:R20"/>
    <mergeCell ref="B29:C29"/>
    <mergeCell ref="D29:M29"/>
    <mergeCell ref="N29:R29"/>
    <mergeCell ref="W29:AA29"/>
    <mergeCell ref="S29:V29"/>
    <mergeCell ref="B25:C25"/>
    <mergeCell ref="D25:M25"/>
    <mergeCell ref="N25:R25"/>
    <mergeCell ref="B26:C26"/>
    <mergeCell ref="D26:M26"/>
    <mergeCell ref="N26:R26"/>
    <mergeCell ref="B28:C28"/>
    <mergeCell ref="D28:M28"/>
    <mergeCell ref="N28:R28"/>
    <mergeCell ref="BI36:BM36"/>
    <mergeCell ref="BN36:BQ36"/>
    <mergeCell ref="BN35:BW35"/>
    <mergeCell ref="AH29:AL29"/>
    <mergeCell ref="Z36:AE36"/>
    <mergeCell ref="AF36:AK36"/>
    <mergeCell ref="AL36:AQ36"/>
    <mergeCell ref="AR36:AW36"/>
    <mergeCell ref="AX36:BC36"/>
    <mergeCell ref="AM29:AQ29"/>
    <mergeCell ref="AR29:AV29"/>
    <mergeCell ref="BD36:BH36"/>
    <mergeCell ref="AM25:AQ25"/>
    <mergeCell ref="AB23:AG23"/>
    <mergeCell ref="AB24:AG24"/>
    <mergeCell ref="AB25:AG25"/>
    <mergeCell ref="AR28:AV28"/>
    <mergeCell ref="B27:C27"/>
    <mergeCell ref="D27:M27"/>
    <mergeCell ref="N27:R27"/>
    <mergeCell ref="AH27:AL27"/>
    <mergeCell ref="AM27:AQ27"/>
    <mergeCell ref="AR27:AV27"/>
    <mergeCell ref="B23:C23"/>
    <mergeCell ref="D23:M23"/>
    <mergeCell ref="N23:R23"/>
    <mergeCell ref="B24:C24"/>
    <mergeCell ref="D24:M24"/>
    <mergeCell ref="N24:R24"/>
    <mergeCell ref="B37:C37"/>
    <mergeCell ref="D37:M37"/>
    <mergeCell ref="N37:S37"/>
    <mergeCell ref="T37:Y37"/>
    <mergeCell ref="Z37:AE37"/>
    <mergeCell ref="AF37:AK37"/>
    <mergeCell ref="T36:Y36"/>
    <mergeCell ref="AL37:AQ37"/>
    <mergeCell ref="AR37:AW37"/>
    <mergeCell ref="B35:C36"/>
    <mergeCell ref="D35:M36"/>
    <mergeCell ref="N36:S36"/>
    <mergeCell ref="B38:C38"/>
    <mergeCell ref="D38:M38"/>
    <mergeCell ref="N38:S38"/>
    <mergeCell ref="T38:Y38"/>
    <mergeCell ref="Z38:AE38"/>
    <mergeCell ref="AF38:AK38"/>
    <mergeCell ref="AL38:AQ38"/>
    <mergeCell ref="AR38:AW38"/>
    <mergeCell ref="AX38:BC38"/>
    <mergeCell ref="B39:C39"/>
    <mergeCell ref="D39:M39"/>
    <mergeCell ref="N39:S39"/>
    <mergeCell ref="T39:Y39"/>
    <mergeCell ref="Z39:AE39"/>
    <mergeCell ref="AF39:AK39"/>
    <mergeCell ref="AL39:AQ39"/>
    <mergeCell ref="AR39:AW39"/>
    <mergeCell ref="AX39:BC39"/>
    <mergeCell ref="B41:C41"/>
    <mergeCell ref="D41:M41"/>
    <mergeCell ref="N41:S41"/>
    <mergeCell ref="T41:Y41"/>
    <mergeCell ref="Z41:AE41"/>
    <mergeCell ref="AF41:AK41"/>
    <mergeCell ref="AL41:AQ41"/>
    <mergeCell ref="AR41:AW41"/>
    <mergeCell ref="AX41:BC41"/>
    <mergeCell ref="B40:C40"/>
    <mergeCell ref="D40:M40"/>
    <mergeCell ref="N40:S40"/>
    <mergeCell ref="T40:Y40"/>
    <mergeCell ref="Z40:AE40"/>
    <mergeCell ref="AF40:AK40"/>
    <mergeCell ref="AL40:AQ40"/>
    <mergeCell ref="AR40:AW40"/>
    <mergeCell ref="AX40:BC40"/>
    <mergeCell ref="B42:C42"/>
    <mergeCell ref="D42:M42"/>
    <mergeCell ref="N42:S42"/>
    <mergeCell ref="T42:Y42"/>
    <mergeCell ref="Z42:AE42"/>
    <mergeCell ref="AF42:AK42"/>
    <mergeCell ref="AL42:AQ42"/>
    <mergeCell ref="AR42:AW42"/>
    <mergeCell ref="AX42:BC42"/>
    <mergeCell ref="B43:C43"/>
    <mergeCell ref="D43:M43"/>
    <mergeCell ref="N43:S43"/>
    <mergeCell ref="T43:Y43"/>
    <mergeCell ref="Z43:AE43"/>
    <mergeCell ref="AF43:AK43"/>
    <mergeCell ref="AL43:AQ43"/>
    <mergeCell ref="AR43:AW43"/>
    <mergeCell ref="AX43:BC43"/>
    <mergeCell ref="B45:C45"/>
    <mergeCell ref="D45:M45"/>
    <mergeCell ref="N45:S45"/>
    <mergeCell ref="T45:Y45"/>
    <mergeCell ref="Z45:AE45"/>
    <mergeCell ref="AF45:AK45"/>
    <mergeCell ref="AL45:AQ45"/>
    <mergeCell ref="AR45:AW45"/>
    <mergeCell ref="AX45:BC45"/>
    <mergeCell ref="B44:C44"/>
    <mergeCell ref="D44:M44"/>
    <mergeCell ref="N44:S44"/>
    <mergeCell ref="T44:Y44"/>
    <mergeCell ref="Z44:AE44"/>
    <mergeCell ref="AF44:AK44"/>
    <mergeCell ref="AL44:AQ44"/>
    <mergeCell ref="AR44:AW44"/>
    <mergeCell ref="AX44:BC44"/>
    <mergeCell ref="B50:C50"/>
    <mergeCell ref="D50:V50"/>
    <mergeCell ref="W50:AC50"/>
    <mergeCell ref="AD50:AJ50"/>
    <mergeCell ref="AK50:AQ50"/>
    <mergeCell ref="AR50:AX50"/>
    <mergeCell ref="B46:C46"/>
    <mergeCell ref="D46:M46"/>
    <mergeCell ref="N46:S46"/>
    <mergeCell ref="T46:Y46"/>
    <mergeCell ref="Z46:AE46"/>
    <mergeCell ref="AF46:AK46"/>
    <mergeCell ref="AL46:AQ46"/>
    <mergeCell ref="AR46:AW46"/>
    <mergeCell ref="AX46:BC46"/>
    <mergeCell ref="B51:C51"/>
    <mergeCell ref="D51:V51"/>
    <mergeCell ref="W51:AC51"/>
    <mergeCell ref="AD51:AJ51"/>
    <mergeCell ref="AK51:AQ51"/>
    <mergeCell ref="AR51:AX51"/>
    <mergeCell ref="B52:C52"/>
    <mergeCell ref="D52:V52"/>
    <mergeCell ref="W52:AC52"/>
    <mergeCell ref="AD52:AJ52"/>
    <mergeCell ref="AK52:AQ52"/>
    <mergeCell ref="AR52:AX52"/>
    <mergeCell ref="D53:V53"/>
    <mergeCell ref="W53:AC53"/>
    <mergeCell ref="AD53:AJ53"/>
    <mergeCell ref="AK53:AQ53"/>
    <mergeCell ref="AR53:AX53"/>
    <mergeCell ref="B54:C54"/>
    <mergeCell ref="D54:V54"/>
    <mergeCell ref="W54:AC54"/>
    <mergeCell ref="AD54:AJ54"/>
    <mergeCell ref="AK54:AQ54"/>
    <mergeCell ref="AR54:AX54"/>
    <mergeCell ref="B53:C53"/>
    <mergeCell ref="B55:C55"/>
    <mergeCell ref="D55:V55"/>
    <mergeCell ref="W55:AC55"/>
    <mergeCell ref="AD55:AJ55"/>
    <mergeCell ref="AK55:AQ55"/>
    <mergeCell ref="AR55:AX55"/>
    <mergeCell ref="B56:C56"/>
    <mergeCell ref="D56:V56"/>
    <mergeCell ref="W56:AC56"/>
    <mergeCell ref="AD56:AJ56"/>
    <mergeCell ref="AK56:AQ56"/>
    <mergeCell ref="AR56:AX56"/>
    <mergeCell ref="B57:C57"/>
    <mergeCell ref="D57:V57"/>
    <mergeCell ref="W57:AC57"/>
    <mergeCell ref="AD57:AJ57"/>
    <mergeCell ref="AK57:AQ57"/>
    <mergeCell ref="AR57:AX57"/>
    <mergeCell ref="B58:C58"/>
    <mergeCell ref="D58:V58"/>
    <mergeCell ref="W58:AC58"/>
    <mergeCell ref="AD58:AJ58"/>
    <mergeCell ref="AK58:AQ58"/>
    <mergeCell ref="AR58:AX58"/>
    <mergeCell ref="B59:C59"/>
    <mergeCell ref="D59:V59"/>
    <mergeCell ref="W59:AC59"/>
    <mergeCell ref="AD59:AJ59"/>
    <mergeCell ref="AK59:AQ59"/>
    <mergeCell ref="AR59:AX59"/>
    <mergeCell ref="B60:C60"/>
    <mergeCell ref="D60:V60"/>
    <mergeCell ref="W60:AC60"/>
    <mergeCell ref="AD60:AJ60"/>
    <mergeCell ref="AK60:AQ60"/>
    <mergeCell ref="AR60:AX60"/>
    <mergeCell ref="B61:C61"/>
    <mergeCell ref="D61:V61"/>
    <mergeCell ref="W61:AC61"/>
    <mergeCell ref="AD61:AJ61"/>
    <mergeCell ref="AK61:AQ61"/>
    <mergeCell ref="AR61:AX61"/>
    <mergeCell ref="B62:C62"/>
    <mergeCell ref="D62:V62"/>
    <mergeCell ref="W62:AC62"/>
    <mergeCell ref="AD62:AJ62"/>
    <mergeCell ref="AK62:AQ62"/>
    <mergeCell ref="AR62:AX62"/>
    <mergeCell ref="B63:C63"/>
    <mergeCell ref="D63:V63"/>
    <mergeCell ref="W63:AC63"/>
    <mergeCell ref="AD63:AJ63"/>
    <mergeCell ref="AK63:AQ63"/>
    <mergeCell ref="AR63:AX63"/>
    <mergeCell ref="B67:C67"/>
    <mergeCell ref="D67:O67"/>
    <mergeCell ref="P67:X67"/>
    <mergeCell ref="Y67:AG67"/>
    <mergeCell ref="AH67:AP67"/>
    <mergeCell ref="AQ67:AY67"/>
    <mergeCell ref="AY63:BD63"/>
    <mergeCell ref="B70:C70"/>
    <mergeCell ref="D70:O70"/>
    <mergeCell ref="P70:X70"/>
    <mergeCell ref="Y70:AG70"/>
    <mergeCell ref="AH70:AP70"/>
    <mergeCell ref="AQ70:AY70"/>
    <mergeCell ref="O75:T75"/>
    <mergeCell ref="O76:T76"/>
    <mergeCell ref="B68:C68"/>
    <mergeCell ref="D68:O68"/>
    <mergeCell ref="P68:X68"/>
    <mergeCell ref="Y68:AG68"/>
    <mergeCell ref="AH68:AP68"/>
    <mergeCell ref="AQ68:AY68"/>
    <mergeCell ref="B69:C69"/>
    <mergeCell ref="D69:O69"/>
    <mergeCell ref="P69:X69"/>
    <mergeCell ref="Y69:AG69"/>
    <mergeCell ref="AH69:AP69"/>
    <mergeCell ref="AQ69:AY69"/>
    <mergeCell ref="O77:T77"/>
    <mergeCell ref="B75:L75"/>
    <mergeCell ref="B71:C71"/>
    <mergeCell ref="D71:O71"/>
    <mergeCell ref="P71:X71"/>
    <mergeCell ref="B77:L77"/>
    <mergeCell ref="Y71:AG71"/>
    <mergeCell ref="B88:D88"/>
    <mergeCell ref="E88:S88"/>
    <mergeCell ref="T88:AA88"/>
    <mergeCell ref="AB88:AI88"/>
    <mergeCell ref="AH71:AP71"/>
    <mergeCell ref="B87:D87"/>
    <mergeCell ref="E87:S87"/>
    <mergeCell ref="T87:AA87"/>
    <mergeCell ref="AB87:AI87"/>
    <mergeCell ref="AJ87:AQ87"/>
    <mergeCell ref="AJ88:AQ88"/>
    <mergeCell ref="AQ71:AY71"/>
    <mergeCell ref="B76:L76"/>
    <mergeCell ref="E86:S86"/>
    <mergeCell ref="T86:AA86"/>
    <mergeCell ref="AB86:AI86"/>
    <mergeCell ref="AJ86:AQ86"/>
    <mergeCell ref="T94:AA94"/>
    <mergeCell ref="AB94:AI94"/>
    <mergeCell ref="AJ94:AQ94"/>
    <mergeCell ref="AR94:AY94"/>
    <mergeCell ref="B95:D95"/>
    <mergeCell ref="E95:S95"/>
    <mergeCell ref="T95:AA95"/>
    <mergeCell ref="AB95:AI95"/>
    <mergeCell ref="AJ95:AQ95"/>
    <mergeCell ref="AR95:AY95"/>
    <mergeCell ref="B96:D96"/>
    <mergeCell ref="E96:S96"/>
    <mergeCell ref="T96:AA96"/>
    <mergeCell ref="AB96:AI96"/>
    <mergeCell ref="AJ96:AQ96"/>
    <mergeCell ref="AR96:AY96"/>
    <mergeCell ref="B97:D97"/>
    <mergeCell ref="E97:S97"/>
    <mergeCell ref="T97:AA97"/>
    <mergeCell ref="AB97:AI97"/>
    <mergeCell ref="AJ97:AQ97"/>
    <mergeCell ref="AR97:AY97"/>
    <mergeCell ref="B98:D98"/>
    <mergeCell ref="E98:S98"/>
    <mergeCell ref="T98:AA98"/>
    <mergeCell ref="AB98:AI98"/>
    <mergeCell ref="AJ98:AQ98"/>
    <mergeCell ref="AR98:AY98"/>
    <mergeCell ref="B99:D99"/>
    <mergeCell ref="E99:S99"/>
    <mergeCell ref="T99:AA99"/>
    <mergeCell ref="AB99:AI99"/>
    <mergeCell ref="AJ99:AQ99"/>
    <mergeCell ref="AR99:AY99"/>
    <mergeCell ref="B100:D100"/>
    <mergeCell ref="E100:S100"/>
    <mergeCell ref="T100:AA100"/>
    <mergeCell ref="AB100:AI100"/>
    <mergeCell ref="AJ100:AQ100"/>
    <mergeCell ref="AR100:AY100"/>
    <mergeCell ref="O112:T112"/>
    <mergeCell ref="K104:M104"/>
    <mergeCell ref="G109:L109"/>
    <mergeCell ref="O108:T108"/>
    <mergeCell ref="O109:T109"/>
    <mergeCell ref="B108:L108"/>
    <mergeCell ref="B110:L110"/>
    <mergeCell ref="AC104:AH104"/>
    <mergeCell ref="A114:AQ114"/>
    <mergeCell ref="B111:L111"/>
    <mergeCell ref="O111:T111"/>
    <mergeCell ref="O110:T110"/>
    <mergeCell ref="L130:O130"/>
    <mergeCell ref="AC130:AK130"/>
    <mergeCell ref="G131:O131"/>
    <mergeCell ref="AC131:AK131"/>
    <mergeCell ref="C121:AC121"/>
    <mergeCell ref="AD121:AJ121"/>
    <mergeCell ref="AK121:AQ121"/>
    <mergeCell ref="C122:AC122"/>
    <mergeCell ref="AD122:AJ122"/>
    <mergeCell ref="AK122:AQ122"/>
    <mergeCell ref="C123:AC123"/>
    <mergeCell ref="AD123:AJ123"/>
    <mergeCell ref="AK123:AQ123"/>
    <mergeCell ref="AK110:AM110"/>
    <mergeCell ref="B7:BW9"/>
    <mergeCell ref="B82:BE82"/>
    <mergeCell ref="C120:BG120"/>
    <mergeCell ref="B116:BF117"/>
    <mergeCell ref="A1:BY2"/>
    <mergeCell ref="C139:AQ139"/>
    <mergeCell ref="C140:AQ140"/>
    <mergeCell ref="C141:AQ141"/>
    <mergeCell ref="B142:AQ142"/>
    <mergeCell ref="BR36:BV36"/>
    <mergeCell ref="C133:AQ133"/>
    <mergeCell ref="C134:AQ134"/>
    <mergeCell ref="C135:AQ135"/>
    <mergeCell ref="C136:AQ136"/>
    <mergeCell ref="C137:AQ137"/>
    <mergeCell ref="C124:AC124"/>
    <mergeCell ref="AD124:AJ124"/>
    <mergeCell ref="AK124:AQ124"/>
    <mergeCell ref="C125:AC125"/>
    <mergeCell ref="AD125:AJ125"/>
    <mergeCell ref="AK125:AQ125"/>
    <mergeCell ref="C138:AQ138"/>
    <mergeCell ref="C126:AQ126"/>
    <mergeCell ref="G130:K130"/>
    <mergeCell ref="AB29:AG29"/>
    <mergeCell ref="W17:AA17"/>
    <mergeCell ref="W18:AA18"/>
    <mergeCell ref="W19:AA19"/>
    <mergeCell ref="AW24:BC24"/>
    <mergeCell ref="AW25:BC25"/>
    <mergeCell ref="AW26:BC26"/>
    <mergeCell ref="AW27:BC27"/>
    <mergeCell ref="AW28:BC28"/>
    <mergeCell ref="AW29:BC29"/>
    <mergeCell ref="AR25:AV25"/>
    <mergeCell ref="AH24:AL24"/>
    <mergeCell ref="AM24:AQ24"/>
    <mergeCell ref="AR24:AV24"/>
    <mergeCell ref="AH23:AL23"/>
    <mergeCell ref="AM23:AQ23"/>
    <mergeCell ref="AR23:AV23"/>
    <mergeCell ref="AH21:AL21"/>
    <mergeCell ref="AM21:AQ21"/>
    <mergeCell ref="AR21:AV21"/>
    <mergeCell ref="AB17:AG17"/>
    <mergeCell ref="AB18:AG18"/>
    <mergeCell ref="AB19:AG19"/>
    <mergeCell ref="AB20:AG20"/>
    <mergeCell ref="AH15:BC15"/>
    <mergeCell ref="S21:V21"/>
    <mergeCell ref="S22:V22"/>
    <mergeCell ref="S23:V23"/>
    <mergeCell ref="S24:V24"/>
    <mergeCell ref="S25:V25"/>
    <mergeCell ref="S26:V26"/>
    <mergeCell ref="S27:V27"/>
    <mergeCell ref="S28:V28"/>
    <mergeCell ref="W21:AA21"/>
    <mergeCell ref="W22:AA22"/>
    <mergeCell ref="W23:AA23"/>
    <mergeCell ref="W24:AA24"/>
    <mergeCell ref="W25:AA25"/>
    <mergeCell ref="W26:AA26"/>
    <mergeCell ref="W27:AA27"/>
    <mergeCell ref="W28:AA28"/>
    <mergeCell ref="AB26:AG26"/>
    <mergeCell ref="AB27:AG27"/>
    <mergeCell ref="AB28:AG28"/>
    <mergeCell ref="AB16:AG16"/>
    <mergeCell ref="AB21:AG21"/>
    <mergeCell ref="AB22:AG22"/>
    <mergeCell ref="AH25:AL25"/>
    <mergeCell ref="BN23:BQ23"/>
    <mergeCell ref="BR16:BV16"/>
    <mergeCell ref="BR17:BV17"/>
    <mergeCell ref="AW16:BC16"/>
    <mergeCell ref="AW17:BC17"/>
    <mergeCell ref="AW18:BC18"/>
    <mergeCell ref="AW19:BC19"/>
    <mergeCell ref="AW20:BC20"/>
    <mergeCell ref="AW21:BC21"/>
    <mergeCell ref="AW22:BC22"/>
    <mergeCell ref="AW23:BC23"/>
    <mergeCell ref="BN17:BQ17"/>
    <mergeCell ref="BN18:BQ18"/>
    <mergeCell ref="BN19:BQ19"/>
    <mergeCell ref="BD16:BH16"/>
    <mergeCell ref="BD17:BH17"/>
    <mergeCell ref="BD18:BH18"/>
    <mergeCell ref="BD19:BH19"/>
    <mergeCell ref="BD20:BH20"/>
    <mergeCell ref="BD15:BV15"/>
    <mergeCell ref="BW15:BZ15"/>
    <mergeCell ref="CA15:CD15"/>
    <mergeCell ref="BD24:BH24"/>
    <mergeCell ref="BD25:BH25"/>
    <mergeCell ref="BD26:BH26"/>
    <mergeCell ref="BD27:BH27"/>
    <mergeCell ref="BD28:BH28"/>
    <mergeCell ref="BR18:BV18"/>
    <mergeCell ref="BR19:BV19"/>
    <mergeCell ref="BR20:BV20"/>
    <mergeCell ref="BR21:BV21"/>
    <mergeCell ref="BR22:BV22"/>
    <mergeCell ref="BR23:BV23"/>
    <mergeCell ref="BR24:BV24"/>
    <mergeCell ref="BR25:BV25"/>
    <mergeCell ref="BR26:BV26"/>
    <mergeCell ref="BR27:BV27"/>
    <mergeCell ref="BR28:BV28"/>
    <mergeCell ref="BD22:BH22"/>
    <mergeCell ref="BD23:BH23"/>
    <mergeCell ref="BN20:BQ20"/>
    <mergeCell ref="BN21:BQ21"/>
    <mergeCell ref="BN22:BQ22"/>
    <mergeCell ref="BR29:BV29"/>
    <mergeCell ref="BD29:BH29"/>
    <mergeCell ref="BI16:BM16"/>
    <mergeCell ref="BN16:BQ16"/>
    <mergeCell ref="BI17:BM17"/>
    <mergeCell ref="BI18:BM18"/>
    <mergeCell ref="BI19:BM19"/>
    <mergeCell ref="BI20:BM20"/>
    <mergeCell ref="BI21:BM21"/>
    <mergeCell ref="BI22:BM22"/>
    <mergeCell ref="BI23:BM23"/>
    <mergeCell ref="BI24:BM24"/>
    <mergeCell ref="BI25:BM25"/>
    <mergeCell ref="BI26:BM26"/>
    <mergeCell ref="BI27:BM27"/>
    <mergeCell ref="BI28:BM28"/>
    <mergeCell ref="BI29:BM29"/>
    <mergeCell ref="BN24:BQ24"/>
    <mergeCell ref="BN25:BQ25"/>
    <mergeCell ref="BN26:BQ26"/>
    <mergeCell ref="BN27:BQ27"/>
    <mergeCell ref="BN28:BQ28"/>
    <mergeCell ref="BN29:BQ29"/>
    <mergeCell ref="BD21:BH21"/>
  </mergeCells>
  <dataValidations count="6">
    <dataValidation type="whole" allowBlank="1" showInputMessage="1" showErrorMessage="1" sqref="K104:M104" xr:uid="{DFD0A91A-E446-4C05-9093-23479C23135F}">
      <formula1>0</formula1>
      <formula2>99</formula2>
    </dataValidation>
    <dataValidation type="decimal" allowBlank="1" showInputMessage="1" showErrorMessage="1" sqref="X18:AA28 N37:S45 AZ70 AR17:AV28 T94:AY99 AH70 AQ68 Z37:AE45 W51:AX62 T87:AY88 AA104:AC104 AH68 AZ68 AQ70 AR37:AW45 AK110 AN110:AR110" xr:uid="{A74C95C1-FD2E-4DD0-AB22-B1E8E63402A8}">
      <formula1>0</formula1>
      <formula2>999999999</formula2>
    </dataValidation>
    <dataValidation type="date" allowBlank="1" showInputMessage="1" showErrorMessage="1" sqref="F4:K4" xr:uid="{A3FAB128-E681-4B4E-971C-70BC21724C3F}">
      <formula1>1</formula1>
      <formula2>73051</formula2>
    </dataValidation>
    <dataValidation type="whole" allowBlank="1" showInputMessage="1" showErrorMessage="1" sqref="T37:Y45" xr:uid="{01750DF0-F728-4F01-869E-375A26FA21FA}">
      <formula1>0</formula1>
      <formula2>999999999</formula2>
    </dataValidation>
    <dataValidation type="whole" allowBlank="1" showInputMessage="1" showErrorMessage="1" sqref="AL37:AQ45" xr:uid="{9306335B-E492-4BB8-83BD-62A5E4C35BA1}">
      <formula1>0</formula1>
      <formula2>99999999999999900</formula2>
    </dataValidation>
    <dataValidation type="whole" allowBlank="1" showInputMessage="1" showErrorMessage="1" sqref="BD37:BH45" xr:uid="{51E19C37-1A79-48D5-9AEC-D11634856E92}">
      <formula1>0</formula1>
      <formula2>9.99999999999999E+22</formula2>
    </dataValidation>
  </dataValidations>
  <pageMargins left="0.23622047244094491" right="0.23622047244094491" top="0.74803149606299213" bottom="0.74803149606299213" header="0.31496062992125984" footer="0.31496062992125984"/>
  <pageSetup paperSize="9" scale="56" fitToHeight="0" orientation="landscape" r:id="rId1"/>
  <rowBreaks count="2" manualBreakCount="2">
    <brk id="49" max="82" man="1"/>
    <brk id="101" max="82"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BFBD9-F866-41B0-9301-AB0681391D2E}">
  <sheetPr>
    <tabColor rgb="FF0070C0"/>
  </sheetPr>
  <dimension ref="A1:AX27"/>
  <sheetViews>
    <sheetView view="pageBreakPreview" zoomScale="80" zoomScaleNormal="60" zoomScaleSheetLayoutView="80" workbookViewId="0">
      <pane xSplit="9" topLeftCell="J1" activePane="topRight" state="frozen"/>
      <selection pane="topRight" activeCell="J3" sqref="J3"/>
    </sheetView>
  </sheetViews>
  <sheetFormatPr defaultRowHeight="15" x14ac:dyDescent="0.25"/>
  <cols>
    <col min="1" max="1" width="6.140625" customWidth="1"/>
    <col min="2" max="2" width="14.85546875" customWidth="1"/>
    <col min="3" max="3" width="15.42578125" customWidth="1"/>
    <col min="4" max="4" width="11.85546875" customWidth="1"/>
    <col min="5" max="5" width="12" customWidth="1"/>
    <col min="6" max="7" width="9.140625" customWidth="1"/>
    <col min="8" max="8" width="12" customWidth="1"/>
    <col min="9" max="9" width="7.28515625" customWidth="1"/>
    <col min="10" max="10" width="12.140625" customWidth="1"/>
    <col min="11" max="11" width="11.42578125" bestFit="1" customWidth="1"/>
    <col min="12" max="12" width="11.5703125" customWidth="1"/>
    <col min="13" max="13" width="11.42578125" customWidth="1"/>
    <col min="15" max="15" width="0.85546875" customWidth="1"/>
    <col min="21" max="21" width="0.85546875" customWidth="1"/>
    <col min="27" max="27" width="0.85546875" customWidth="1"/>
    <col min="33" max="33" width="0.85546875" customWidth="1"/>
    <col min="39" max="39" width="0.85546875" customWidth="1"/>
    <col min="45" max="45" width="0.85546875" customWidth="1"/>
  </cols>
  <sheetData>
    <row r="1" spans="1:50" s="2" customFormat="1" ht="24.95" customHeight="1" x14ac:dyDescent="0.25">
      <c r="A1" s="135" t="s">
        <v>442</v>
      </c>
      <c r="B1" s="131"/>
      <c r="D1" s="131"/>
      <c r="F1" s="131"/>
      <c r="G1" s="131"/>
      <c r="I1" s="131"/>
      <c r="J1" s="131"/>
      <c r="K1" s="131"/>
      <c r="L1" s="131"/>
      <c r="M1" s="131"/>
      <c r="N1" s="131"/>
      <c r="O1" s="131"/>
      <c r="P1" s="131"/>
      <c r="Q1" s="131"/>
      <c r="R1" s="131"/>
      <c r="S1" s="131"/>
      <c r="T1" s="131"/>
      <c r="U1" s="131"/>
      <c r="V1" s="131"/>
      <c r="W1" s="131"/>
      <c r="X1" s="131"/>
      <c r="Y1" s="131"/>
      <c r="Z1" s="131"/>
      <c r="AA1" s="131"/>
      <c r="AB1" s="131"/>
      <c r="AC1" s="131"/>
      <c r="AD1" s="131"/>
      <c r="AE1" s="131"/>
      <c r="AF1" s="131"/>
      <c r="AG1" s="131"/>
      <c r="AH1" s="131"/>
      <c r="AI1" s="131"/>
      <c r="AJ1" s="131"/>
      <c r="AK1" s="131"/>
      <c r="AL1" s="131"/>
      <c r="AM1" s="131"/>
      <c r="AN1" s="131"/>
      <c r="AO1" s="131"/>
      <c r="AP1" s="131"/>
      <c r="AQ1" s="131"/>
      <c r="AR1" s="131"/>
      <c r="AS1" s="131"/>
      <c r="AT1" s="131"/>
      <c r="AU1" s="131"/>
      <c r="AV1" s="131"/>
      <c r="AW1" s="131"/>
      <c r="AX1" s="131"/>
    </row>
    <row r="2" spans="1:50" s="2" customFormat="1" ht="5.45" customHeight="1" x14ac:dyDescent="0.25">
      <c r="A2" s="135"/>
      <c r="C2" s="132"/>
      <c r="D2" s="131"/>
      <c r="F2" s="131"/>
      <c r="G2" s="131"/>
      <c r="I2" s="131"/>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31"/>
      <c r="AX2" s="131"/>
    </row>
    <row r="3" spans="1:50" s="2" customFormat="1" ht="21.95" customHeight="1" x14ac:dyDescent="0.25">
      <c r="A3" s="133" t="s">
        <v>380</v>
      </c>
      <c r="B3" s="133"/>
      <c r="C3" s="134">
        <v>46179</v>
      </c>
      <c r="D3" s="131"/>
      <c r="E3" s="131"/>
      <c r="F3" s="131"/>
      <c r="G3" s="131"/>
      <c r="H3" s="131"/>
      <c r="I3" s="131"/>
      <c r="J3" s="131"/>
      <c r="K3" s="131"/>
      <c r="L3" s="131"/>
      <c r="M3" s="131"/>
      <c r="N3" s="131"/>
      <c r="O3" s="131"/>
      <c r="P3" s="131"/>
      <c r="Q3" s="131"/>
      <c r="R3" s="131"/>
      <c r="S3" s="131"/>
      <c r="T3" s="131"/>
      <c r="U3" s="131"/>
      <c r="V3" s="131"/>
      <c r="W3" s="131"/>
      <c r="X3" s="131"/>
      <c r="Y3" s="131"/>
      <c r="Z3" s="131"/>
      <c r="AA3" s="131"/>
      <c r="AB3" s="131"/>
      <c r="AC3" s="131"/>
      <c r="AD3" s="131"/>
      <c r="AE3" s="131"/>
      <c r="AF3" s="131"/>
      <c r="AG3" s="131"/>
      <c r="AH3" s="131"/>
      <c r="AI3" s="131"/>
      <c r="AJ3" s="131"/>
      <c r="AK3" s="131"/>
      <c r="AL3" s="131"/>
      <c r="AM3" s="131"/>
      <c r="AN3" s="131"/>
      <c r="AO3" s="131"/>
      <c r="AP3" s="131"/>
      <c r="AQ3" s="131"/>
      <c r="AR3" s="131"/>
      <c r="AS3" s="131"/>
      <c r="AT3" s="131"/>
      <c r="AU3" s="131"/>
      <c r="AV3" s="131"/>
      <c r="AW3" s="131"/>
      <c r="AX3" s="131"/>
    </row>
    <row r="4" spans="1:50" x14ac:dyDescent="0.25">
      <c r="A4" s="132" t="s">
        <v>440</v>
      </c>
      <c r="B4" s="4"/>
      <c r="C4" s="80"/>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row>
    <row r="5" spans="1:50" x14ac:dyDescent="0.25">
      <c r="A5" s="4"/>
      <c r="B5" s="4"/>
      <c r="C5" s="80"/>
      <c r="D5" s="4"/>
      <c r="E5" s="4"/>
      <c r="F5" s="4"/>
      <c r="G5" s="4"/>
      <c r="H5" s="4" t="s">
        <v>408</v>
      </c>
      <c r="I5" s="4"/>
      <c r="J5" s="433" t="s">
        <v>406</v>
      </c>
      <c r="K5" s="433"/>
      <c r="L5" s="433"/>
      <c r="M5" s="433"/>
      <c r="N5" s="433"/>
      <c r="O5" s="139"/>
      <c r="P5" s="434" t="s">
        <v>409</v>
      </c>
      <c r="Q5" s="435"/>
      <c r="R5" s="435"/>
      <c r="S5" s="435"/>
      <c r="T5" s="436"/>
      <c r="U5" s="139"/>
      <c r="V5" s="436" t="s">
        <v>345</v>
      </c>
      <c r="W5" s="433"/>
      <c r="X5" s="433"/>
      <c r="Y5" s="433"/>
      <c r="Z5" s="433"/>
      <c r="AA5" s="139"/>
      <c r="AB5" s="433" t="s">
        <v>410</v>
      </c>
      <c r="AC5" s="433"/>
      <c r="AD5" s="433"/>
      <c r="AE5" s="433"/>
      <c r="AF5" s="433"/>
      <c r="AG5" s="139"/>
      <c r="AH5" s="433" t="s">
        <v>411</v>
      </c>
      <c r="AI5" s="433"/>
      <c r="AJ5" s="433"/>
      <c r="AK5" s="433"/>
      <c r="AL5" s="433"/>
      <c r="AM5" s="139"/>
      <c r="AN5" s="433" t="s">
        <v>412</v>
      </c>
      <c r="AO5" s="433"/>
      <c r="AP5" s="433"/>
      <c r="AQ5" s="433"/>
      <c r="AR5" s="433"/>
      <c r="AS5" s="139"/>
      <c r="AT5" s="433" t="s">
        <v>413</v>
      </c>
      <c r="AU5" s="433"/>
      <c r="AV5" s="433"/>
      <c r="AW5" s="433"/>
      <c r="AX5" s="433"/>
    </row>
    <row r="6" spans="1:50" x14ac:dyDescent="0.25">
      <c r="A6" s="4"/>
      <c r="B6" s="4"/>
      <c r="C6" s="4"/>
      <c r="D6" s="4"/>
      <c r="E6" s="4"/>
      <c r="F6" s="4"/>
      <c r="G6" s="4"/>
      <c r="H6" s="4" t="s">
        <v>407</v>
      </c>
      <c r="I6" s="4"/>
      <c r="J6" s="81"/>
      <c r="K6" s="81"/>
      <c r="L6" s="81"/>
      <c r="M6" s="81"/>
      <c r="N6" s="81"/>
      <c r="O6" s="140"/>
      <c r="P6" s="81"/>
      <c r="Q6" s="81"/>
      <c r="R6" s="81"/>
      <c r="S6" s="81"/>
      <c r="T6" s="81"/>
      <c r="U6" s="140"/>
      <c r="V6" s="95"/>
      <c r="W6" s="82"/>
      <c r="X6" s="82"/>
      <c r="Y6" s="82"/>
      <c r="Z6" s="82"/>
      <c r="AA6" s="140"/>
      <c r="AB6" s="82"/>
      <c r="AC6" s="82"/>
      <c r="AD6" s="82"/>
      <c r="AE6" s="82"/>
      <c r="AF6" s="82"/>
      <c r="AG6" s="140"/>
      <c r="AH6" s="82"/>
      <c r="AI6" s="82"/>
      <c r="AJ6" s="82"/>
      <c r="AK6" s="82"/>
      <c r="AL6" s="82"/>
      <c r="AM6" s="140"/>
      <c r="AN6" s="82"/>
      <c r="AO6" s="82"/>
      <c r="AP6" s="82"/>
      <c r="AQ6" s="82"/>
      <c r="AR6" s="82"/>
      <c r="AS6" s="140"/>
      <c r="AT6" s="82"/>
      <c r="AU6" s="82"/>
      <c r="AV6" s="82"/>
      <c r="AW6" s="82"/>
      <c r="AX6" s="82"/>
    </row>
    <row r="7" spans="1:50" s="84" customFormat="1" ht="48" x14ac:dyDescent="0.25">
      <c r="A7" s="85" t="s">
        <v>378</v>
      </c>
      <c r="B7" s="86" t="s">
        <v>379</v>
      </c>
      <c r="C7" s="86" t="s">
        <v>434</v>
      </c>
      <c r="D7" s="86" t="s">
        <v>435</v>
      </c>
      <c r="E7" s="86" t="s">
        <v>386</v>
      </c>
      <c r="F7" s="86" t="s">
        <v>387</v>
      </c>
      <c r="G7" s="86" t="s">
        <v>388</v>
      </c>
      <c r="H7" s="86" t="s">
        <v>389</v>
      </c>
      <c r="I7" s="86" t="s">
        <v>436</v>
      </c>
      <c r="J7" s="87" t="s">
        <v>401</v>
      </c>
      <c r="K7" s="87" t="s">
        <v>402</v>
      </c>
      <c r="L7" s="87" t="s">
        <v>403</v>
      </c>
      <c r="M7" s="88" t="s">
        <v>404</v>
      </c>
      <c r="N7" s="87" t="s">
        <v>405</v>
      </c>
      <c r="O7" s="141"/>
      <c r="P7" s="89" t="s">
        <v>401</v>
      </c>
      <c r="Q7" s="89" t="s">
        <v>402</v>
      </c>
      <c r="R7" s="89" t="s">
        <v>403</v>
      </c>
      <c r="S7" s="90" t="s">
        <v>404</v>
      </c>
      <c r="T7" s="89" t="s">
        <v>405</v>
      </c>
      <c r="U7" s="141"/>
      <c r="V7" s="93" t="s">
        <v>401</v>
      </c>
      <c r="W7" s="89" t="s">
        <v>402</v>
      </c>
      <c r="X7" s="89" t="s">
        <v>403</v>
      </c>
      <c r="Y7" s="90" t="s">
        <v>404</v>
      </c>
      <c r="Z7" s="89" t="s">
        <v>405</v>
      </c>
      <c r="AA7" s="141"/>
      <c r="AB7" s="89" t="s">
        <v>401</v>
      </c>
      <c r="AC7" s="89" t="s">
        <v>402</v>
      </c>
      <c r="AD7" s="89" t="s">
        <v>403</v>
      </c>
      <c r="AE7" s="89" t="s">
        <v>404</v>
      </c>
      <c r="AF7" s="89" t="s">
        <v>405</v>
      </c>
      <c r="AG7" s="141"/>
      <c r="AH7" s="89" t="s">
        <v>401</v>
      </c>
      <c r="AI7" s="89" t="s">
        <v>402</v>
      </c>
      <c r="AJ7" s="89" t="s">
        <v>403</v>
      </c>
      <c r="AK7" s="89" t="s">
        <v>404</v>
      </c>
      <c r="AL7" s="89" t="s">
        <v>405</v>
      </c>
      <c r="AM7" s="141"/>
      <c r="AN7" s="89" t="s">
        <v>401</v>
      </c>
      <c r="AO7" s="89" t="s">
        <v>402</v>
      </c>
      <c r="AP7" s="89" t="s">
        <v>403</v>
      </c>
      <c r="AQ7" s="89" t="s">
        <v>404</v>
      </c>
      <c r="AR7" s="89" t="s">
        <v>405</v>
      </c>
      <c r="AS7" s="141"/>
      <c r="AT7" s="89" t="s">
        <v>401</v>
      </c>
      <c r="AU7" s="89" t="s">
        <v>402</v>
      </c>
      <c r="AV7" s="89" t="s">
        <v>403</v>
      </c>
      <c r="AW7" s="89" t="s">
        <v>404</v>
      </c>
      <c r="AX7" s="89" t="s">
        <v>405</v>
      </c>
    </row>
    <row r="8" spans="1:50" x14ac:dyDescent="0.25">
      <c r="A8" s="83"/>
      <c r="B8" s="83" t="s">
        <v>38</v>
      </c>
      <c r="C8" s="83"/>
      <c r="D8" s="83"/>
      <c r="E8" s="136">
        <v>300000</v>
      </c>
      <c r="F8" s="137">
        <v>43911</v>
      </c>
      <c r="G8" s="137"/>
      <c r="H8" s="136"/>
      <c r="I8" s="83"/>
      <c r="J8" s="91">
        <v>900</v>
      </c>
      <c r="K8" s="91">
        <v>100</v>
      </c>
      <c r="L8" s="91"/>
      <c r="M8" s="92">
        <f>SUM(K8+L8)</f>
        <v>100</v>
      </c>
      <c r="N8" s="91">
        <f>J8-K8</f>
        <v>800</v>
      </c>
      <c r="O8" s="142"/>
      <c r="P8" s="91">
        <v>900</v>
      </c>
      <c r="Q8" s="91"/>
      <c r="R8" s="91"/>
      <c r="S8" s="92">
        <f>SUM(Q8+R8)</f>
        <v>0</v>
      </c>
      <c r="T8" s="91">
        <f>P8-Q8</f>
        <v>900</v>
      </c>
      <c r="U8" s="142"/>
      <c r="V8" s="91">
        <v>900</v>
      </c>
      <c r="W8" s="91"/>
      <c r="X8" s="91"/>
      <c r="Y8" s="92">
        <f>SUM(W8+X8)</f>
        <v>0</v>
      </c>
      <c r="Z8" s="91">
        <f t="shared" ref="Z8:Z26" si="0">V8-W8</f>
        <v>900</v>
      </c>
      <c r="AA8" s="142"/>
      <c r="AB8" s="91">
        <v>900</v>
      </c>
      <c r="AC8" s="91"/>
      <c r="AD8" s="91"/>
      <c r="AE8" s="92">
        <f>SUM(AC8+AD8)</f>
        <v>0</v>
      </c>
      <c r="AF8" s="91">
        <f>AB8-AC8</f>
        <v>900</v>
      </c>
      <c r="AG8" s="142"/>
      <c r="AH8" s="91">
        <v>900</v>
      </c>
      <c r="AI8" s="91"/>
      <c r="AJ8" s="91"/>
      <c r="AK8" s="92">
        <f>SUM(AI8+AJ8)</f>
        <v>0</v>
      </c>
      <c r="AL8" s="91">
        <f>AH8-AI8</f>
        <v>900</v>
      </c>
      <c r="AM8" s="142"/>
      <c r="AN8" s="91">
        <v>900</v>
      </c>
      <c r="AO8" s="91"/>
      <c r="AP8" s="91"/>
      <c r="AQ8" s="92">
        <f>SUM(AO8+AP8)</f>
        <v>0</v>
      </c>
      <c r="AR8" s="91">
        <f>AN8-AO8</f>
        <v>900</v>
      </c>
      <c r="AS8" s="142"/>
      <c r="AT8" s="91">
        <v>900</v>
      </c>
      <c r="AU8" s="91"/>
      <c r="AV8" s="91"/>
      <c r="AW8" s="92">
        <f>SUM(AU8+AV8)</f>
        <v>0</v>
      </c>
      <c r="AX8" s="94">
        <f>AT8-AU8</f>
        <v>900</v>
      </c>
    </row>
    <row r="9" spans="1:50" x14ac:dyDescent="0.25">
      <c r="A9" s="83"/>
      <c r="B9" s="83"/>
      <c r="C9" s="83"/>
      <c r="D9" s="83" t="s">
        <v>397</v>
      </c>
      <c r="E9" s="136"/>
      <c r="F9" s="83"/>
      <c r="G9" s="83"/>
      <c r="H9" s="136"/>
      <c r="I9" s="83"/>
      <c r="J9" s="91"/>
      <c r="K9" s="91"/>
      <c r="L9" s="91"/>
      <c r="M9" s="92">
        <f t="shared" ref="M9:M26" si="1">SUM(K9+L9)</f>
        <v>0</v>
      </c>
      <c r="N9" s="91">
        <f t="shared" ref="N9:N26" si="2">J9-K9</f>
        <v>0</v>
      </c>
      <c r="O9" s="142"/>
      <c r="P9" s="91"/>
      <c r="Q9" s="91"/>
      <c r="R9" s="91"/>
      <c r="S9" s="92">
        <f t="shared" ref="S9:S26" si="3">SUM(Q9+R9)</f>
        <v>0</v>
      </c>
      <c r="T9" s="91">
        <f t="shared" ref="T9:T26" si="4">P9-Q9</f>
        <v>0</v>
      </c>
      <c r="U9" s="142"/>
      <c r="V9" s="91"/>
      <c r="W9" s="91"/>
      <c r="X9" s="91"/>
      <c r="Y9" s="92">
        <f t="shared" ref="Y9:Y26" si="5">SUM(W9+X9)</f>
        <v>0</v>
      </c>
      <c r="Z9" s="91">
        <f t="shared" si="0"/>
        <v>0</v>
      </c>
      <c r="AA9" s="142"/>
      <c r="AB9" s="91"/>
      <c r="AC9" s="91"/>
      <c r="AD9" s="91"/>
      <c r="AE9" s="92">
        <f t="shared" ref="AE9:AE26" si="6">SUM(AC9+AD9)</f>
        <v>0</v>
      </c>
      <c r="AF9" s="91">
        <f t="shared" ref="AF9:AF26" si="7">AB9-AC9</f>
        <v>0</v>
      </c>
      <c r="AG9" s="142"/>
      <c r="AH9" s="91"/>
      <c r="AI9" s="91"/>
      <c r="AJ9" s="91"/>
      <c r="AK9" s="92">
        <f t="shared" ref="AK9:AK26" si="8">SUM(AI9+AJ9)</f>
        <v>0</v>
      </c>
      <c r="AL9" s="91">
        <f t="shared" ref="AL9:AL26" si="9">AH9-AI9</f>
        <v>0</v>
      </c>
      <c r="AM9" s="142"/>
      <c r="AN9" s="91"/>
      <c r="AO9" s="91"/>
      <c r="AP9" s="91"/>
      <c r="AQ9" s="92">
        <f t="shared" ref="AQ9:AQ26" si="10">SUM(AO9+AP9)</f>
        <v>0</v>
      </c>
      <c r="AR9" s="91">
        <f t="shared" ref="AR9:AR26" si="11">AN9-AO9</f>
        <v>0</v>
      </c>
      <c r="AS9" s="142"/>
      <c r="AT9" s="91"/>
      <c r="AU9" s="91"/>
      <c r="AV9" s="91"/>
      <c r="AW9" s="92">
        <f t="shared" ref="AW9:AW26" si="12">SUM(AU9+AV9)</f>
        <v>0</v>
      </c>
      <c r="AX9" s="94">
        <f t="shared" ref="AX9:AX26" si="13">AT9-AU9</f>
        <v>0</v>
      </c>
    </row>
    <row r="10" spans="1:50" x14ac:dyDescent="0.25">
      <c r="A10" s="83"/>
      <c r="B10" s="83"/>
      <c r="C10" s="83"/>
      <c r="D10" s="83"/>
      <c r="E10" s="136"/>
      <c r="F10" s="83"/>
      <c r="G10" s="83"/>
      <c r="H10" s="136"/>
      <c r="I10" s="83"/>
      <c r="J10" s="91"/>
      <c r="K10" s="91"/>
      <c r="L10" s="91"/>
      <c r="M10" s="92">
        <f t="shared" si="1"/>
        <v>0</v>
      </c>
      <c r="N10" s="91">
        <f t="shared" si="2"/>
        <v>0</v>
      </c>
      <c r="O10" s="142"/>
      <c r="P10" s="91"/>
      <c r="Q10" s="91"/>
      <c r="R10" s="91"/>
      <c r="S10" s="92">
        <f t="shared" si="3"/>
        <v>0</v>
      </c>
      <c r="T10" s="91">
        <f t="shared" si="4"/>
        <v>0</v>
      </c>
      <c r="U10" s="142"/>
      <c r="V10" s="91"/>
      <c r="W10" s="91"/>
      <c r="X10" s="91"/>
      <c r="Y10" s="92">
        <f t="shared" si="5"/>
        <v>0</v>
      </c>
      <c r="Z10" s="91">
        <f t="shared" si="0"/>
        <v>0</v>
      </c>
      <c r="AA10" s="142"/>
      <c r="AB10" s="91"/>
      <c r="AC10" s="91"/>
      <c r="AD10" s="91"/>
      <c r="AE10" s="92">
        <f t="shared" si="6"/>
        <v>0</v>
      </c>
      <c r="AF10" s="91">
        <f t="shared" si="7"/>
        <v>0</v>
      </c>
      <c r="AG10" s="142"/>
      <c r="AH10" s="91"/>
      <c r="AI10" s="91"/>
      <c r="AJ10" s="91"/>
      <c r="AK10" s="92">
        <f t="shared" si="8"/>
        <v>0</v>
      </c>
      <c r="AL10" s="91">
        <f t="shared" si="9"/>
        <v>0</v>
      </c>
      <c r="AM10" s="142"/>
      <c r="AN10" s="91"/>
      <c r="AO10" s="91"/>
      <c r="AP10" s="91"/>
      <c r="AQ10" s="92">
        <f t="shared" si="10"/>
        <v>0</v>
      </c>
      <c r="AR10" s="91">
        <f t="shared" si="11"/>
        <v>0</v>
      </c>
      <c r="AS10" s="142"/>
      <c r="AT10" s="91"/>
      <c r="AU10" s="91"/>
      <c r="AV10" s="91"/>
      <c r="AW10" s="92">
        <f t="shared" si="12"/>
        <v>0</v>
      </c>
      <c r="AX10" s="94">
        <f t="shared" si="13"/>
        <v>0</v>
      </c>
    </row>
    <row r="11" spans="1:50" x14ac:dyDescent="0.25">
      <c r="A11" s="83"/>
      <c r="B11" s="83"/>
      <c r="C11" s="83"/>
      <c r="D11" s="83"/>
      <c r="E11" s="136"/>
      <c r="F11" s="83"/>
      <c r="G11" s="83"/>
      <c r="H11" s="136"/>
      <c r="I11" s="83"/>
      <c r="J11" s="91"/>
      <c r="K11" s="91"/>
      <c r="L11" s="91"/>
      <c r="M11" s="92">
        <f t="shared" si="1"/>
        <v>0</v>
      </c>
      <c r="N11" s="91">
        <f t="shared" si="2"/>
        <v>0</v>
      </c>
      <c r="O11" s="142"/>
      <c r="P11" s="91"/>
      <c r="Q11" s="91"/>
      <c r="R11" s="91"/>
      <c r="S11" s="92">
        <f t="shared" si="3"/>
        <v>0</v>
      </c>
      <c r="T11" s="91">
        <f t="shared" si="4"/>
        <v>0</v>
      </c>
      <c r="U11" s="142"/>
      <c r="V11" s="91"/>
      <c r="W11" s="91"/>
      <c r="X11" s="91"/>
      <c r="Y11" s="92">
        <f t="shared" si="5"/>
        <v>0</v>
      </c>
      <c r="Z11" s="91">
        <f t="shared" si="0"/>
        <v>0</v>
      </c>
      <c r="AA11" s="142"/>
      <c r="AB11" s="91"/>
      <c r="AC11" s="91"/>
      <c r="AD11" s="91"/>
      <c r="AE11" s="92">
        <f t="shared" si="6"/>
        <v>0</v>
      </c>
      <c r="AF11" s="91">
        <f t="shared" si="7"/>
        <v>0</v>
      </c>
      <c r="AG11" s="142"/>
      <c r="AH11" s="91"/>
      <c r="AI11" s="91"/>
      <c r="AJ11" s="91"/>
      <c r="AK11" s="92">
        <f t="shared" si="8"/>
        <v>0</v>
      </c>
      <c r="AL11" s="91">
        <f t="shared" si="9"/>
        <v>0</v>
      </c>
      <c r="AM11" s="142"/>
      <c r="AN11" s="91"/>
      <c r="AO11" s="91"/>
      <c r="AP11" s="91"/>
      <c r="AQ11" s="92">
        <f t="shared" si="10"/>
        <v>0</v>
      </c>
      <c r="AR11" s="91">
        <f t="shared" si="11"/>
        <v>0</v>
      </c>
      <c r="AS11" s="142"/>
      <c r="AT11" s="91"/>
      <c r="AU11" s="91"/>
      <c r="AV11" s="91"/>
      <c r="AW11" s="92">
        <f t="shared" si="12"/>
        <v>0</v>
      </c>
      <c r="AX11" s="94">
        <f t="shared" si="13"/>
        <v>0</v>
      </c>
    </row>
    <row r="12" spans="1:50" x14ac:dyDescent="0.25">
      <c r="A12" s="83"/>
      <c r="B12" s="83"/>
      <c r="C12" s="83"/>
      <c r="D12" s="83"/>
      <c r="E12" s="136"/>
      <c r="F12" s="83"/>
      <c r="G12" s="83"/>
      <c r="H12" s="136"/>
      <c r="I12" s="83"/>
      <c r="J12" s="91"/>
      <c r="K12" s="91"/>
      <c r="L12" s="91"/>
      <c r="M12" s="92">
        <f t="shared" si="1"/>
        <v>0</v>
      </c>
      <c r="N12" s="91">
        <f t="shared" si="2"/>
        <v>0</v>
      </c>
      <c r="O12" s="142"/>
      <c r="P12" s="91"/>
      <c r="Q12" s="91"/>
      <c r="R12" s="91"/>
      <c r="S12" s="92">
        <f t="shared" si="3"/>
        <v>0</v>
      </c>
      <c r="T12" s="91">
        <f t="shared" si="4"/>
        <v>0</v>
      </c>
      <c r="U12" s="142"/>
      <c r="V12" s="91"/>
      <c r="W12" s="91"/>
      <c r="X12" s="91"/>
      <c r="Y12" s="92">
        <f t="shared" si="5"/>
        <v>0</v>
      </c>
      <c r="Z12" s="91">
        <f t="shared" si="0"/>
        <v>0</v>
      </c>
      <c r="AA12" s="142"/>
      <c r="AB12" s="91"/>
      <c r="AC12" s="91"/>
      <c r="AD12" s="91"/>
      <c r="AE12" s="92">
        <f t="shared" si="6"/>
        <v>0</v>
      </c>
      <c r="AF12" s="91">
        <f t="shared" si="7"/>
        <v>0</v>
      </c>
      <c r="AG12" s="142"/>
      <c r="AH12" s="91"/>
      <c r="AI12" s="91"/>
      <c r="AJ12" s="91"/>
      <c r="AK12" s="92">
        <f t="shared" si="8"/>
        <v>0</v>
      </c>
      <c r="AL12" s="91">
        <f t="shared" si="9"/>
        <v>0</v>
      </c>
      <c r="AM12" s="142"/>
      <c r="AN12" s="91"/>
      <c r="AO12" s="91"/>
      <c r="AP12" s="91"/>
      <c r="AQ12" s="92">
        <f t="shared" si="10"/>
        <v>0</v>
      </c>
      <c r="AR12" s="91">
        <f t="shared" si="11"/>
        <v>0</v>
      </c>
      <c r="AS12" s="142"/>
      <c r="AT12" s="91"/>
      <c r="AU12" s="91"/>
      <c r="AV12" s="91"/>
      <c r="AW12" s="92">
        <f t="shared" si="12"/>
        <v>0</v>
      </c>
      <c r="AX12" s="94">
        <f t="shared" si="13"/>
        <v>0</v>
      </c>
    </row>
    <row r="13" spans="1:50" x14ac:dyDescent="0.25">
      <c r="A13" s="83"/>
      <c r="B13" s="83"/>
      <c r="C13" s="83"/>
      <c r="D13" s="83"/>
      <c r="E13" s="136"/>
      <c r="F13" s="83"/>
      <c r="G13" s="83"/>
      <c r="H13" s="136"/>
      <c r="I13" s="83"/>
      <c r="J13" s="91"/>
      <c r="K13" s="91"/>
      <c r="L13" s="91"/>
      <c r="M13" s="92">
        <f t="shared" si="1"/>
        <v>0</v>
      </c>
      <c r="N13" s="91">
        <f t="shared" si="2"/>
        <v>0</v>
      </c>
      <c r="O13" s="142"/>
      <c r="P13" s="91"/>
      <c r="Q13" s="91"/>
      <c r="R13" s="91"/>
      <c r="S13" s="92">
        <f t="shared" si="3"/>
        <v>0</v>
      </c>
      <c r="T13" s="91">
        <f t="shared" si="4"/>
        <v>0</v>
      </c>
      <c r="U13" s="142"/>
      <c r="V13" s="91"/>
      <c r="W13" s="91"/>
      <c r="X13" s="91"/>
      <c r="Y13" s="92">
        <f t="shared" si="5"/>
        <v>0</v>
      </c>
      <c r="Z13" s="91">
        <f t="shared" si="0"/>
        <v>0</v>
      </c>
      <c r="AA13" s="142"/>
      <c r="AB13" s="91"/>
      <c r="AC13" s="91"/>
      <c r="AD13" s="91"/>
      <c r="AE13" s="92">
        <f t="shared" si="6"/>
        <v>0</v>
      </c>
      <c r="AF13" s="91">
        <f t="shared" si="7"/>
        <v>0</v>
      </c>
      <c r="AG13" s="142"/>
      <c r="AH13" s="91"/>
      <c r="AI13" s="91"/>
      <c r="AJ13" s="91"/>
      <c r="AK13" s="92">
        <f t="shared" si="8"/>
        <v>0</v>
      </c>
      <c r="AL13" s="91">
        <f t="shared" si="9"/>
        <v>0</v>
      </c>
      <c r="AM13" s="142"/>
      <c r="AN13" s="91"/>
      <c r="AO13" s="91"/>
      <c r="AP13" s="91"/>
      <c r="AQ13" s="92">
        <f t="shared" si="10"/>
        <v>0</v>
      </c>
      <c r="AR13" s="91">
        <f t="shared" si="11"/>
        <v>0</v>
      </c>
      <c r="AS13" s="142"/>
      <c r="AT13" s="91"/>
      <c r="AU13" s="91"/>
      <c r="AV13" s="91"/>
      <c r="AW13" s="92">
        <f t="shared" si="12"/>
        <v>0</v>
      </c>
      <c r="AX13" s="94">
        <f t="shared" si="13"/>
        <v>0</v>
      </c>
    </row>
    <row r="14" spans="1:50" x14ac:dyDescent="0.25">
      <c r="A14" s="83"/>
      <c r="B14" s="83"/>
      <c r="C14" s="83"/>
      <c r="D14" s="83"/>
      <c r="E14" s="136"/>
      <c r="F14" s="83"/>
      <c r="G14" s="83"/>
      <c r="H14" s="136"/>
      <c r="I14" s="83"/>
      <c r="J14" s="91"/>
      <c r="K14" s="91"/>
      <c r="L14" s="91"/>
      <c r="M14" s="92">
        <f t="shared" si="1"/>
        <v>0</v>
      </c>
      <c r="N14" s="91">
        <f t="shared" si="2"/>
        <v>0</v>
      </c>
      <c r="O14" s="142"/>
      <c r="P14" s="91"/>
      <c r="Q14" s="91"/>
      <c r="R14" s="91"/>
      <c r="S14" s="92">
        <f t="shared" si="3"/>
        <v>0</v>
      </c>
      <c r="T14" s="91">
        <f t="shared" si="4"/>
        <v>0</v>
      </c>
      <c r="U14" s="142"/>
      <c r="V14" s="91"/>
      <c r="W14" s="91"/>
      <c r="X14" s="91"/>
      <c r="Y14" s="92">
        <f t="shared" si="5"/>
        <v>0</v>
      </c>
      <c r="Z14" s="91">
        <f t="shared" si="0"/>
        <v>0</v>
      </c>
      <c r="AA14" s="142"/>
      <c r="AB14" s="91"/>
      <c r="AC14" s="91"/>
      <c r="AD14" s="91"/>
      <c r="AE14" s="92">
        <f t="shared" si="6"/>
        <v>0</v>
      </c>
      <c r="AF14" s="91">
        <f t="shared" si="7"/>
        <v>0</v>
      </c>
      <c r="AG14" s="142"/>
      <c r="AH14" s="91"/>
      <c r="AI14" s="91"/>
      <c r="AJ14" s="91"/>
      <c r="AK14" s="92">
        <f t="shared" si="8"/>
        <v>0</v>
      </c>
      <c r="AL14" s="91">
        <f t="shared" si="9"/>
        <v>0</v>
      </c>
      <c r="AM14" s="142"/>
      <c r="AN14" s="91"/>
      <c r="AO14" s="91"/>
      <c r="AP14" s="91"/>
      <c r="AQ14" s="92">
        <f t="shared" si="10"/>
        <v>0</v>
      </c>
      <c r="AR14" s="91">
        <f t="shared" si="11"/>
        <v>0</v>
      </c>
      <c r="AS14" s="142"/>
      <c r="AT14" s="91"/>
      <c r="AU14" s="91"/>
      <c r="AV14" s="91"/>
      <c r="AW14" s="92">
        <f t="shared" si="12"/>
        <v>0</v>
      </c>
      <c r="AX14" s="94">
        <f t="shared" si="13"/>
        <v>0</v>
      </c>
    </row>
    <row r="15" spans="1:50" x14ac:dyDescent="0.25">
      <c r="A15" s="83"/>
      <c r="B15" s="83"/>
      <c r="C15" s="83"/>
      <c r="D15" s="83"/>
      <c r="E15" s="136"/>
      <c r="F15" s="83"/>
      <c r="G15" s="83"/>
      <c r="H15" s="136"/>
      <c r="I15" s="83"/>
      <c r="J15" s="91"/>
      <c r="K15" s="91"/>
      <c r="L15" s="91"/>
      <c r="M15" s="92">
        <f t="shared" si="1"/>
        <v>0</v>
      </c>
      <c r="N15" s="91">
        <f t="shared" si="2"/>
        <v>0</v>
      </c>
      <c r="O15" s="142"/>
      <c r="P15" s="91"/>
      <c r="Q15" s="91"/>
      <c r="R15" s="91"/>
      <c r="S15" s="92">
        <f t="shared" si="3"/>
        <v>0</v>
      </c>
      <c r="T15" s="91">
        <f t="shared" si="4"/>
        <v>0</v>
      </c>
      <c r="U15" s="142"/>
      <c r="V15" s="91"/>
      <c r="W15" s="91"/>
      <c r="X15" s="91"/>
      <c r="Y15" s="92">
        <f t="shared" si="5"/>
        <v>0</v>
      </c>
      <c r="Z15" s="91">
        <f t="shared" si="0"/>
        <v>0</v>
      </c>
      <c r="AA15" s="142"/>
      <c r="AB15" s="91"/>
      <c r="AC15" s="91"/>
      <c r="AD15" s="91"/>
      <c r="AE15" s="92">
        <f t="shared" si="6"/>
        <v>0</v>
      </c>
      <c r="AF15" s="91">
        <f t="shared" si="7"/>
        <v>0</v>
      </c>
      <c r="AG15" s="142"/>
      <c r="AH15" s="91"/>
      <c r="AI15" s="91"/>
      <c r="AJ15" s="91"/>
      <c r="AK15" s="92">
        <f t="shared" si="8"/>
        <v>0</v>
      </c>
      <c r="AL15" s="91">
        <f t="shared" si="9"/>
        <v>0</v>
      </c>
      <c r="AM15" s="142"/>
      <c r="AN15" s="91"/>
      <c r="AO15" s="91"/>
      <c r="AP15" s="91"/>
      <c r="AQ15" s="92">
        <f t="shared" si="10"/>
        <v>0</v>
      </c>
      <c r="AR15" s="91">
        <f t="shared" si="11"/>
        <v>0</v>
      </c>
      <c r="AS15" s="142"/>
      <c r="AT15" s="91"/>
      <c r="AU15" s="91"/>
      <c r="AV15" s="91"/>
      <c r="AW15" s="92">
        <f t="shared" si="12"/>
        <v>0</v>
      </c>
      <c r="AX15" s="94">
        <f t="shared" si="13"/>
        <v>0</v>
      </c>
    </row>
    <row r="16" spans="1:50" x14ac:dyDescent="0.25">
      <c r="A16" s="83"/>
      <c r="B16" s="83"/>
      <c r="C16" s="83"/>
      <c r="D16" s="83"/>
      <c r="E16" s="136"/>
      <c r="F16" s="83"/>
      <c r="G16" s="83"/>
      <c r="H16" s="136"/>
      <c r="I16" s="83"/>
      <c r="J16" s="91"/>
      <c r="K16" s="91"/>
      <c r="L16" s="91"/>
      <c r="M16" s="92">
        <f t="shared" si="1"/>
        <v>0</v>
      </c>
      <c r="N16" s="91">
        <f t="shared" si="2"/>
        <v>0</v>
      </c>
      <c r="O16" s="142"/>
      <c r="P16" s="91"/>
      <c r="Q16" s="91"/>
      <c r="R16" s="91"/>
      <c r="S16" s="92">
        <f t="shared" si="3"/>
        <v>0</v>
      </c>
      <c r="T16" s="91">
        <f t="shared" si="4"/>
        <v>0</v>
      </c>
      <c r="U16" s="142"/>
      <c r="V16" s="91"/>
      <c r="W16" s="91"/>
      <c r="X16" s="91"/>
      <c r="Y16" s="92">
        <f t="shared" si="5"/>
        <v>0</v>
      </c>
      <c r="Z16" s="91">
        <f t="shared" si="0"/>
        <v>0</v>
      </c>
      <c r="AA16" s="142"/>
      <c r="AB16" s="91"/>
      <c r="AC16" s="91"/>
      <c r="AD16" s="91"/>
      <c r="AE16" s="92">
        <f t="shared" si="6"/>
        <v>0</v>
      </c>
      <c r="AF16" s="91">
        <f t="shared" si="7"/>
        <v>0</v>
      </c>
      <c r="AG16" s="142"/>
      <c r="AH16" s="91"/>
      <c r="AI16" s="91"/>
      <c r="AJ16" s="91"/>
      <c r="AK16" s="92">
        <f t="shared" si="8"/>
        <v>0</v>
      </c>
      <c r="AL16" s="91">
        <f t="shared" si="9"/>
        <v>0</v>
      </c>
      <c r="AM16" s="142"/>
      <c r="AN16" s="91"/>
      <c r="AO16" s="91"/>
      <c r="AP16" s="91"/>
      <c r="AQ16" s="92">
        <f t="shared" si="10"/>
        <v>0</v>
      </c>
      <c r="AR16" s="91">
        <f t="shared" si="11"/>
        <v>0</v>
      </c>
      <c r="AS16" s="142"/>
      <c r="AT16" s="91"/>
      <c r="AU16" s="91"/>
      <c r="AV16" s="91"/>
      <c r="AW16" s="92">
        <f t="shared" si="12"/>
        <v>0</v>
      </c>
      <c r="AX16" s="94">
        <f t="shared" si="13"/>
        <v>0</v>
      </c>
    </row>
    <row r="17" spans="1:50" x14ac:dyDescent="0.25">
      <c r="A17" s="83"/>
      <c r="B17" s="83"/>
      <c r="C17" s="83"/>
      <c r="D17" s="83"/>
      <c r="E17" s="136"/>
      <c r="F17" s="83"/>
      <c r="G17" s="83"/>
      <c r="H17" s="136"/>
      <c r="I17" s="83"/>
      <c r="J17" s="91"/>
      <c r="K17" s="91"/>
      <c r="L17" s="91"/>
      <c r="M17" s="92">
        <f t="shared" si="1"/>
        <v>0</v>
      </c>
      <c r="N17" s="91">
        <f t="shared" si="2"/>
        <v>0</v>
      </c>
      <c r="O17" s="142"/>
      <c r="P17" s="91"/>
      <c r="Q17" s="91"/>
      <c r="R17" s="91"/>
      <c r="S17" s="92">
        <f t="shared" si="3"/>
        <v>0</v>
      </c>
      <c r="T17" s="91">
        <f t="shared" si="4"/>
        <v>0</v>
      </c>
      <c r="U17" s="142"/>
      <c r="V17" s="91"/>
      <c r="W17" s="91"/>
      <c r="X17" s="91"/>
      <c r="Y17" s="92">
        <f t="shared" si="5"/>
        <v>0</v>
      </c>
      <c r="Z17" s="91">
        <f t="shared" si="0"/>
        <v>0</v>
      </c>
      <c r="AA17" s="142"/>
      <c r="AB17" s="91"/>
      <c r="AC17" s="91"/>
      <c r="AD17" s="91"/>
      <c r="AE17" s="92">
        <f t="shared" si="6"/>
        <v>0</v>
      </c>
      <c r="AF17" s="91">
        <f t="shared" si="7"/>
        <v>0</v>
      </c>
      <c r="AG17" s="142"/>
      <c r="AH17" s="91"/>
      <c r="AI17" s="91"/>
      <c r="AJ17" s="91"/>
      <c r="AK17" s="92">
        <f t="shared" si="8"/>
        <v>0</v>
      </c>
      <c r="AL17" s="91">
        <f t="shared" si="9"/>
        <v>0</v>
      </c>
      <c r="AM17" s="142"/>
      <c r="AN17" s="91"/>
      <c r="AO17" s="91"/>
      <c r="AP17" s="91"/>
      <c r="AQ17" s="92">
        <f t="shared" si="10"/>
        <v>0</v>
      </c>
      <c r="AR17" s="91">
        <f t="shared" si="11"/>
        <v>0</v>
      </c>
      <c r="AS17" s="142"/>
      <c r="AT17" s="91"/>
      <c r="AU17" s="91"/>
      <c r="AV17" s="91"/>
      <c r="AW17" s="92">
        <f t="shared" si="12"/>
        <v>0</v>
      </c>
      <c r="AX17" s="94">
        <f t="shared" si="13"/>
        <v>0</v>
      </c>
    </row>
    <row r="18" spans="1:50" x14ac:dyDescent="0.25">
      <c r="A18" s="83"/>
      <c r="B18" s="83"/>
      <c r="C18" s="83"/>
      <c r="D18" s="83"/>
      <c r="E18" s="136"/>
      <c r="F18" s="83"/>
      <c r="G18" s="83"/>
      <c r="H18" s="136"/>
      <c r="I18" s="83"/>
      <c r="J18" s="91"/>
      <c r="K18" s="91"/>
      <c r="L18" s="91"/>
      <c r="M18" s="92">
        <f t="shared" si="1"/>
        <v>0</v>
      </c>
      <c r="N18" s="91">
        <f t="shared" si="2"/>
        <v>0</v>
      </c>
      <c r="O18" s="142"/>
      <c r="P18" s="91"/>
      <c r="Q18" s="91"/>
      <c r="R18" s="91"/>
      <c r="S18" s="92">
        <f t="shared" si="3"/>
        <v>0</v>
      </c>
      <c r="T18" s="91">
        <f t="shared" si="4"/>
        <v>0</v>
      </c>
      <c r="U18" s="142"/>
      <c r="V18" s="91"/>
      <c r="W18" s="91"/>
      <c r="X18" s="91"/>
      <c r="Y18" s="92">
        <f t="shared" si="5"/>
        <v>0</v>
      </c>
      <c r="Z18" s="91">
        <f t="shared" si="0"/>
        <v>0</v>
      </c>
      <c r="AA18" s="142"/>
      <c r="AB18" s="91"/>
      <c r="AC18" s="91"/>
      <c r="AD18" s="91"/>
      <c r="AE18" s="92">
        <f t="shared" si="6"/>
        <v>0</v>
      </c>
      <c r="AF18" s="91">
        <f t="shared" si="7"/>
        <v>0</v>
      </c>
      <c r="AG18" s="142"/>
      <c r="AH18" s="91"/>
      <c r="AI18" s="91"/>
      <c r="AJ18" s="91"/>
      <c r="AK18" s="92">
        <f t="shared" si="8"/>
        <v>0</v>
      </c>
      <c r="AL18" s="91">
        <f t="shared" si="9"/>
        <v>0</v>
      </c>
      <c r="AM18" s="142"/>
      <c r="AN18" s="91"/>
      <c r="AO18" s="91"/>
      <c r="AP18" s="91"/>
      <c r="AQ18" s="92">
        <f t="shared" si="10"/>
        <v>0</v>
      </c>
      <c r="AR18" s="91">
        <f t="shared" si="11"/>
        <v>0</v>
      </c>
      <c r="AS18" s="142"/>
      <c r="AT18" s="91"/>
      <c r="AU18" s="91"/>
      <c r="AV18" s="91"/>
      <c r="AW18" s="92">
        <f t="shared" si="12"/>
        <v>0</v>
      </c>
      <c r="AX18" s="94">
        <f t="shared" si="13"/>
        <v>0</v>
      </c>
    </row>
    <row r="19" spans="1:50" x14ac:dyDescent="0.25">
      <c r="A19" s="83"/>
      <c r="B19" s="83"/>
      <c r="C19" s="83"/>
      <c r="D19" s="83"/>
      <c r="E19" s="136"/>
      <c r="F19" s="83"/>
      <c r="G19" s="83"/>
      <c r="H19" s="136"/>
      <c r="I19" s="83"/>
      <c r="J19" s="91"/>
      <c r="K19" s="91"/>
      <c r="L19" s="91"/>
      <c r="M19" s="92">
        <f t="shared" si="1"/>
        <v>0</v>
      </c>
      <c r="N19" s="91">
        <f t="shared" si="2"/>
        <v>0</v>
      </c>
      <c r="O19" s="142"/>
      <c r="P19" s="91"/>
      <c r="Q19" s="91"/>
      <c r="R19" s="91"/>
      <c r="S19" s="92">
        <f t="shared" si="3"/>
        <v>0</v>
      </c>
      <c r="T19" s="91">
        <f t="shared" si="4"/>
        <v>0</v>
      </c>
      <c r="U19" s="142"/>
      <c r="V19" s="91"/>
      <c r="W19" s="91"/>
      <c r="X19" s="91"/>
      <c r="Y19" s="92">
        <f t="shared" si="5"/>
        <v>0</v>
      </c>
      <c r="Z19" s="91">
        <f t="shared" si="0"/>
        <v>0</v>
      </c>
      <c r="AA19" s="142"/>
      <c r="AB19" s="91"/>
      <c r="AC19" s="91"/>
      <c r="AD19" s="91"/>
      <c r="AE19" s="92">
        <f t="shared" si="6"/>
        <v>0</v>
      </c>
      <c r="AF19" s="91">
        <f t="shared" si="7"/>
        <v>0</v>
      </c>
      <c r="AG19" s="142"/>
      <c r="AH19" s="91"/>
      <c r="AI19" s="91"/>
      <c r="AJ19" s="91"/>
      <c r="AK19" s="92">
        <f t="shared" si="8"/>
        <v>0</v>
      </c>
      <c r="AL19" s="91">
        <f t="shared" si="9"/>
        <v>0</v>
      </c>
      <c r="AM19" s="142"/>
      <c r="AN19" s="91"/>
      <c r="AO19" s="91"/>
      <c r="AP19" s="91"/>
      <c r="AQ19" s="92">
        <f t="shared" si="10"/>
        <v>0</v>
      </c>
      <c r="AR19" s="91">
        <f t="shared" si="11"/>
        <v>0</v>
      </c>
      <c r="AS19" s="142"/>
      <c r="AT19" s="91"/>
      <c r="AU19" s="91"/>
      <c r="AV19" s="91"/>
      <c r="AW19" s="92">
        <f t="shared" si="12"/>
        <v>0</v>
      </c>
      <c r="AX19" s="94">
        <f t="shared" si="13"/>
        <v>0</v>
      </c>
    </row>
    <row r="20" spans="1:50" x14ac:dyDescent="0.25">
      <c r="A20" s="83"/>
      <c r="B20" s="83"/>
      <c r="C20" s="83"/>
      <c r="D20" s="83"/>
      <c r="E20" s="136"/>
      <c r="F20" s="83"/>
      <c r="G20" s="83"/>
      <c r="H20" s="136"/>
      <c r="I20" s="83"/>
      <c r="J20" s="91"/>
      <c r="K20" s="91"/>
      <c r="L20" s="91"/>
      <c r="M20" s="92">
        <f t="shared" si="1"/>
        <v>0</v>
      </c>
      <c r="N20" s="91">
        <f t="shared" si="2"/>
        <v>0</v>
      </c>
      <c r="O20" s="142"/>
      <c r="P20" s="91"/>
      <c r="Q20" s="91"/>
      <c r="R20" s="91"/>
      <c r="S20" s="92">
        <f t="shared" si="3"/>
        <v>0</v>
      </c>
      <c r="T20" s="91">
        <f t="shared" si="4"/>
        <v>0</v>
      </c>
      <c r="U20" s="142"/>
      <c r="V20" s="91"/>
      <c r="W20" s="91"/>
      <c r="X20" s="91"/>
      <c r="Y20" s="92">
        <f t="shared" si="5"/>
        <v>0</v>
      </c>
      <c r="Z20" s="91">
        <f t="shared" si="0"/>
        <v>0</v>
      </c>
      <c r="AA20" s="142"/>
      <c r="AB20" s="91"/>
      <c r="AC20" s="91"/>
      <c r="AD20" s="91"/>
      <c r="AE20" s="92">
        <f t="shared" si="6"/>
        <v>0</v>
      </c>
      <c r="AF20" s="91">
        <f t="shared" si="7"/>
        <v>0</v>
      </c>
      <c r="AG20" s="142"/>
      <c r="AH20" s="91"/>
      <c r="AI20" s="91"/>
      <c r="AJ20" s="91"/>
      <c r="AK20" s="92">
        <f t="shared" si="8"/>
        <v>0</v>
      </c>
      <c r="AL20" s="91">
        <f t="shared" si="9"/>
        <v>0</v>
      </c>
      <c r="AM20" s="142"/>
      <c r="AN20" s="91"/>
      <c r="AO20" s="91"/>
      <c r="AP20" s="91"/>
      <c r="AQ20" s="92">
        <f t="shared" si="10"/>
        <v>0</v>
      </c>
      <c r="AR20" s="91">
        <f t="shared" si="11"/>
        <v>0</v>
      </c>
      <c r="AS20" s="142"/>
      <c r="AT20" s="91"/>
      <c r="AU20" s="91"/>
      <c r="AV20" s="91"/>
      <c r="AW20" s="92">
        <f t="shared" si="12"/>
        <v>0</v>
      </c>
      <c r="AX20" s="94">
        <f t="shared" si="13"/>
        <v>0</v>
      </c>
    </row>
    <row r="21" spans="1:50" x14ac:dyDescent="0.25">
      <c r="A21" s="83"/>
      <c r="B21" s="83"/>
      <c r="C21" s="83"/>
      <c r="D21" s="83"/>
      <c r="E21" s="136"/>
      <c r="F21" s="83"/>
      <c r="G21" s="83"/>
      <c r="H21" s="136"/>
      <c r="I21" s="83"/>
      <c r="J21" s="91"/>
      <c r="K21" s="91"/>
      <c r="L21" s="91"/>
      <c r="M21" s="92">
        <f t="shared" si="1"/>
        <v>0</v>
      </c>
      <c r="N21" s="91">
        <f t="shared" si="2"/>
        <v>0</v>
      </c>
      <c r="O21" s="142"/>
      <c r="P21" s="91"/>
      <c r="Q21" s="91"/>
      <c r="R21" s="91"/>
      <c r="S21" s="92">
        <f t="shared" si="3"/>
        <v>0</v>
      </c>
      <c r="T21" s="91">
        <f t="shared" si="4"/>
        <v>0</v>
      </c>
      <c r="U21" s="142"/>
      <c r="V21" s="91"/>
      <c r="W21" s="91"/>
      <c r="X21" s="91"/>
      <c r="Y21" s="92">
        <f t="shared" si="5"/>
        <v>0</v>
      </c>
      <c r="Z21" s="91">
        <f t="shared" si="0"/>
        <v>0</v>
      </c>
      <c r="AA21" s="142"/>
      <c r="AB21" s="91"/>
      <c r="AC21" s="91"/>
      <c r="AD21" s="91"/>
      <c r="AE21" s="92">
        <f t="shared" si="6"/>
        <v>0</v>
      </c>
      <c r="AF21" s="91">
        <f t="shared" si="7"/>
        <v>0</v>
      </c>
      <c r="AG21" s="142"/>
      <c r="AH21" s="91"/>
      <c r="AI21" s="91"/>
      <c r="AJ21" s="91"/>
      <c r="AK21" s="92">
        <f t="shared" si="8"/>
        <v>0</v>
      </c>
      <c r="AL21" s="91">
        <f t="shared" si="9"/>
        <v>0</v>
      </c>
      <c r="AM21" s="142"/>
      <c r="AN21" s="91"/>
      <c r="AO21" s="91"/>
      <c r="AP21" s="91"/>
      <c r="AQ21" s="92">
        <f t="shared" si="10"/>
        <v>0</v>
      </c>
      <c r="AR21" s="91">
        <f t="shared" si="11"/>
        <v>0</v>
      </c>
      <c r="AS21" s="142"/>
      <c r="AT21" s="91"/>
      <c r="AU21" s="91"/>
      <c r="AV21" s="91"/>
      <c r="AW21" s="92">
        <f t="shared" si="12"/>
        <v>0</v>
      </c>
      <c r="AX21" s="94">
        <f t="shared" si="13"/>
        <v>0</v>
      </c>
    </row>
    <row r="22" spans="1:50" x14ac:dyDescent="0.25">
      <c r="A22" s="83"/>
      <c r="B22" s="83"/>
      <c r="C22" s="83"/>
      <c r="D22" s="83"/>
      <c r="E22" s="136"/>
      <c r="F22" s="83"/>
      <c r="G22" s="83"/>
      <c r="H22" s="136"/>
      <c r="I22" s="83"/>
      <c r="J22" s="91"/>
      <c r="K22" s="91"/>
      <c r="L22" s="91"/>
      <c r="M22" s="92">
        <f t="shared" si="1"/>
        <v>0</v>
      </c>
      <c r="N22" s="91">
        <f t="shared" si="2"/>
        <v>0</v>
      </c>
      <c r="O22" s="142"/>
      <c r="P22" s="91"/>
      <c r="Q22" s="91"/>
      <c r="R22" s="91"/>
      <c r="S22" s="92">
        <f t="shared" si="3"/>
        <v>0</v>
      </c>
      <c r="T22" s="91">
        <f t="shared" si="4"/>
        <v>0</v>
      </c>
      <c r="U22" s="142"/>
      <c r="V22" s="91"/>
      <c r="W22" s="91"/>
      <c r="X22" s="91"/>
      <c r="Y22" s="92">
        <f t="shared" si="5"/>
        <v>0</v>
      </c>
      <c r="Z22" s="91">
        <f t="shared" si="0"/>
        <v>0</v>
      </c>
      <c r="AA22" s="142"/>
      <c r="AB22" s="91"/>
      <c r="AC22" s="91"/>
      <c r="AD22" s="91"/>
      <c r="AE22" s="92">
        <f t="shared" si="6"/>
        <v>0</v>
      </c>
      <c r="AF22" s="91">
        <f t="shared" si="7"/>
        <v>0</v>
      </c>
      <c r="AG22" s="142"/>
      <c r="AH22" s="91"/>
      <c r="AI22" s="91"/>
      <c r="AJ22" s="91"/>
      <c r="AK22" s="92">
        <f t="shared" si="8"/>
        <v>0</v>
      </c>
      <c r="AL22" s="91">
        <f t="shared" si="9"/>
        <v>0</v>
      </c>
      <c r="AM22" s="142"/>
      <c r="AN22" s="91"/>
      <c r="AO22" s="91"/>
      <c r="AP22" s="91"/>
      <c r="AQ22" s="92">
        <f t="shared" si="10"/>
        <v>0</v>
      </c>
      <c r="AR22" s="91">
        <f t="shared" si="11"/>
        <v>0</v>
      </c>
      <c r="AS22" s="142"/>
      <c r="AT22" s="91"/>
      <c r="AU22" s="91"/>
      <c r="AV22" s="91"/>
      <c r="AW22" s="92">
        <f t="shared" si="12"/>
        <v>0</v>
      </c>
      <c r="AX22" s="94">
        <f t="shared" si="13"/>
        <v>0</v>
      </c>
    </row>
    <row r="23" spans="1:50" x14ac:dyDescent="0.25">
      <c r="A23" s="83"/>
      <c r="B23" s="83"/>
      <c r="C23" s="83"/>
      <c r="D23" s="83"/>
      <c r="E23" s="136"/>
      <c r="F23" s="83"/>
      <c r="G23" s="83"/>
      <c r="H23" s="136"/>
      <c r="I23" s="83"/>
      <c r="J23" s="91"/>
      <c r="K23" s="91"/>
      <c r="L23" s="91"/>
      <c r="M23" s="92">
        <f t="shared" si="1"/>
        <v>0</v>
      </c>
      <c r="N23" s="91">
        <f t="shared" si="2"/>
        <v>0</v>
      </c>
      <c r="O23" s="142"/>
      <c r="P23" s="91"/>
      <c r="Q23" s="91"/>
      <c r="R23" s="91"/>
      <c r="S23" s="92">
        <f t="shared" si="3"/>
        <v>0</v>
      </c>
      <c r="T23" s="91">
        <f t="shared" si="4"/>
        <v>0</v>
      </c>
      <c r="U23" s="142"/>
      <c r="V23" s="91"/>
      <c r="W23" s="91"/>
      <c r="X23" s="91"/>
      <c r="Y23" s="92">
        <f t="shared" si="5"/>
        <v>0</v>
      </c>
      <c r="Z23" s="91">
        <f t="shared" si="0"/>
        <v>0</v>
      </c>
      <c r="AA23" s="142"/>
      <c r="AB23" s="91"/>
      <c r="AC23" s="91"/>
      <c r="AD23" s="91"/>
      <c r="AE23" s="92">
        <f t="shared" si="6"/>
        <v>0</v>
      </c>
      <c r="AF23" s="91">
        <f t="shared" si="7"/>
        <v>0</v>
      </c>
      <c r="AG23" s="142"/>
      <c r="AH23" s="91"/>
      <c r="AI23" s="91"/>
      <c r="AJ23" s="91"/>
      <c r="AK23" s="92">
        <f t="shared" si="8"/>
        <v>0</v>
      </c>
      <c r="AL23" s="91">
        <f t="shared" si="9"/>
        <v>0</v>
      </c>
      <c r="AM23" s="142"/>
      <c r="AN23" s="91"/>
      <c r="AO23" s="91"/>
      <c r="AP23" s="91"/>
      <c r="AQ23" s="92">
        <f t="shared" si="10"/>
        <v>0</v>
      </c>
      <c r="AR23" s="91">
        <f t="shared" si="11"/>
        <v>0</v>
      </c>
      <c r="AS23" s="142"/>
      <c r="AT23" s="91"/>
      <c r="AU23" s="91"/>
      <c r="AV23" s="91"/>
      <c r="AW23" s="92">
        <f t="shared" si="12"/>
        <v>0</v>
      </c>
      <c r="AX23" s="94">
        <f t="shared" si="13"/>
        <v>0</v>
      </c>
    </row>
    <row r="24" spans="1:50" x14ac:dyDescent="0.25">
      <c r="A24" s="83"/>
      <c r="B24" s="83"/>
      <c r="C24" s="83"/>
      <c r="D24" s="83"/>
      <c r="E24" s="136"/>
      <c r="F24" s="83"/>
      <c r="G24" s="83"/>
      <c r="H24" s="136"/>
      <c r="I24" s="83"/>
      <c r="J24" s="91"/>
      <c r="K24" s="91"/>
      <c r="L24" s="91"/>
      <c r="M24" s="92">
        <f t="shared" si="1"/>
        <v>0</v>
      </c>
      <c r="N24" s="91">
        <f t="shared" si="2"/>
        <v>0</v>
      </c>
      <c r="O24" s="142"/>
      <c r="P24" s="91"/>
      <c r="Q24" s="91"/>
      <c r="R24" s="91"/>
      <c r="S24" s="92">
        <f t="shared" si="3"/>
        <v>0</v>
      </c>
      <c r="T24" s="91">
        <f t="shared" si="4"/>
        <v>0</v>
      </c>
      <c r="U24" s="142"/>
      <c r="V24" s="91"/>
      <c r="W24" s="91"/>
      <c r="X24" s="91"/>
      <c r="Y24" s="92">
        <f t="shared" si="5"/>
        <v>0</v>
      </c>
      <c r="Z24" s="91">
        <f t="shared" si="0"/>
        <v>0</v>
      </c>
      <c r="AA24" s="142"/>
      <c r="AB24" s="91"/>
      <c r="AC24" s="91"/>
      <c r="AD24" s="91"/>
      <c r="AE24" s="92">
        <f t="shared" si="6"/>
        <v>0</v>
      </c>
      <c r="AF24" s="91">
        <f t="shared" si="7"/>
        <v>0</v>
      </c>
      <c r="AG24" s="142"/>
      <c r="AH24" s="91"/>
      <c r="AI24" s="91"/>
      <c r="AJ24" s="91"/>
      <c r="AK24" s="92">
        <f t="shared" si="8"/>
        <v>0</v>
      </c>
      <c r="AL24" s="91">
        <f t="shared" si="9"/>
        <v>0</v>
      </c>
      <c r="AM24" s="142"/>
      <c r="AN24" s="91"/>
      <c r="AO24" s="91"/>
      <c r="AP24" s="91"/>
      <c r="AQ24" s="92">
        <f t="shared" si="10"/>
        <v>0</v>
      </c>
      <c r="AR24" s="91">
        <f t="shared" si="11"/>
        <v>0</v>
      </c>
      <c r="AS24" s="142"/>
      <c r="AT24" s="91"/>
      <c r="AU24" s="91"/>
      <c r="AV24" s="91"/>
      <c r="AW24" s="92">
        <f t="shared" si="12"/>
        <v>0</v>
      </c>
      <c r="AX24" s="94">
        <f t="shared" si="13"/>
        <v>0</v>
      </c>
    </row>
    <row r="25" spans="1:50" x14ac:dyDescent="0.25">
      <c r="A25" s="83"/>
      <c r="B25" s="83"/>
      <c r="C25" s="83"/>
      <c r="D25" s="83"/>
      <c r="E25" s="136"/>
      <c r="F25" s="83"/>
      <c r="G25" s="83"/>
      <c r="H25" s="136"/>
      <c r="I25" s="83"/>
      <c r="J25" s="91"/>
      <c r="K25" s="91"/>
      <c r="L25" s="91"/>
      <c r="M25" s="92">
        <f t="shared" si="1"/>
        <v>0</v>
      </c>
      <c r="N25" s="91">
        <f t="shared" si="2"/>
        <v>0</v>
      </c>
      <c r="O25" s="142"/>
      <c r="P25" s="91"/>
      <c r="Q25" s="91"/>
      <c r="R25" s="91"/>
      <c r="S25" s="92">
        <f t="shared" si="3"/>
        <v>0</v>
      </c>
      <c r="T25" s="91">
        <f t="shared" si="4"/>
        <v>0</v>
      </c>
      <c r="U25" s="142"/>
      <c r="V25" s="91"/>
      <c r="W25" s="91"/>
      <c r="X25" s="91"/>
      <c r="Y25" s="92">
        <f t="shared" si="5"/>
        <v>0</v>
      </c>
      <c r="Z25" s="91">
        <f t="shared" si="0"/>
        <v>0</v>
      </c>
      <c r="AA25" s="142"/>
      <c r="AB25" s="91"/>
      <c r="AC25" s="91"/>
      <c r="AD25" s="91"/>
      <c r="AE25" s="92">
        <f t="shared" si="6"/>
        <v>0</v>
      </c>
      <c r="AF25" s="91">
        <f t="shared" si="7"/>
        <v>0</v>
      </c>
      <c r="AG25" s="142"/>
      <c r="AH25" s="91"/>
      <c r="AI25" s="91"/>
      <c r="AJ25" s="91"/>
      <c r="AK25" s="92">
        <f t="shared" si="8"/>
        <v>0</v>
      </c>
      <c r="AL25" s="91">
        <f t="shared" si="9"/>
        <v>0</v>
      </c>
      <c r="AM25" s="142"/>
      <c r="AN25" s="91"/>
      <c r="AO25" s="91"/>
      <c r="AP25" s="91"/>
      <c r="AQ25" s="92">
        <f t="shared" si="10"/>
        <v>0</v>
      </c>
      <c r="AR25" s="91">
        <f t="shared" si="11"/>
        <v>0</v>
      </c>
      <c r="AS25" s="142"/>
      <c r="AT25" s="91"/>
      <c r="AU25" s="91"/>
      <c r="AV25" s="91"/>
      <c r="AW25" s="92">
        <f t="shared" si="12"/>
        <v>0</v>
      </c>
      <c r="AX25" s="94">
        <f t="shared" si="13"/>
        <v>0</v>
      </c>
    </row>
    <row r="26" spans="1:50" x14ac:dyDescent="0.25">
      <c r="A26" s="83"/>
      <c r="B26" s="83"/>
      <c r="C26" s="83"/>
      <c r="D26" s="83"/>
      <c r="E26" s="136"/>
      <c r="F26" s="83"/>
      <c r="G26" s="83"/>
      <c r="H26" s="136"/>
      <c r="I26" s="83"/>
      <c r="J26" s="91"/>
      <c r="K26" s="91"/>
      <c r="L26" s="91"/>
      <c r="M26" s="92">
        <f t="shared" si="1"/>
        <v>0</v>
      </c>
      <c r="N26" s="91">
        <f t="shared" si="2"/>
        <v>0</v>
      </c>
      <c r="O26" s="142"/>
      <c r="P26" s="91"/>
      <c r="Q26" s="91"/>
      <c r="R26" s="91"/>
      <c r="S26" s="92">
        <f t="shared" si="3"/>
        <v>0</v>
      </c>
      <c r="T26" s="91">
        <f t="shared" si="4"/>
        <v>0</v>
      </c>
      <c r="U26" s="142"/>
      <c r="V26" s="91"/>
      <c r="W26" s="91"/>
      <c r="X26" s="91"/>
      <c r="Y26" s="92">
        <f t="shared" si="5"/>
        <v>0</v>
      </c>
      <c r="Z26" s="91">
        <f t="shared" si="0"/>
        <v>0</v>
      </c>
      <c r="AA26" s="142"/>
      <c r="AB26" s="91"/>
      <c r="AC26" s="91"/>
      <c r="AD26" s="91"/>
      <c r="AE26" s="92">
        <f t="shared" si="6"/>
        <v>0</v>
      </c>
      <c r="AF26" s="91">
        <f t="shared" si="7"/>
        <v>0</v>
      </c>
      <c r="AG26" s="142"/>
      <c r="AH26" s="91"/>
      <c r="AI26" s="91"/>
      <c r="AJ26" s="91"/>
      <c r="AK26" s="92">
        <f t="shared" si="8"/>
        <v>0</v>
      </c>
      <c r="AL26" s="91">
        <f t="shared" si="9"/>
        <v>0</v>
      </c>
      <c r="AM26" s="142"/>
      <c r="AN26" s="91"/>
      <c r="AO26" s="91"/>
      <c r="AP26" s="91"/>
      <c r="AQ26" s="92">
        <f t="shared" si="10"/>
        <v>0</v>
      </c>
      <c r="AR26" s="91">
        <f t="shared" si="11"/>
        <v>0</v>
      </c>
      <c r="AS26" s="142"/>
      <c r="AT26" s="91"/>
      <c r="AU26" s="91"/>
      <c r="AV26" s="91"/>
      <c r="AW26" s="92">
        <f t="shared" si="12"/>
        <v>0</v>
      </c>
      <c r="AX26" s="94">
        <f t="shared" si="13"/>
        <v>0</v>
      </c>
    </row>
    <row r="27" spans="1:50" x14ac:dyDescent="0.25">
      <c r="A27" s="81" t="s">
        <v>425</v>
      </c>
      <c r="B27" s="143"/>
      <c r="C27" s="143"/>
      <c r="D27" s="143"/>
      <c r="E27" s="144">
        <f>SUBTOTAL(109,E8:E26)</f>
        <v>300000</v>
      </c>
      <c r="F27" s="143"/>
      <c r="G27" s="143"/>
      <c r="H27" s="144">
        <f t="shared" ref="H27:K27" si="14">SUBTOTAL(109,H8:H26)</f>
        <v>0</v>
      </c>
      <c r="I27" s="143"/>
      <c r="J27" s="144">
        <f t="shared" si="14"/>
        <v>900</v>
      </c>
      <c r="K27" s="144">
        <f t="shared" si="14"/>
        <v>100</v>
      </c>
      <c r="L27" s="144">
        <f t="shared" ref="L27" si="15">SUBTOTAL(109,L8:L26)</f>
        <v>0</v>
      </c>
      <c r="M27" s="144">
        <f t="shared" ref="M27" si="16">SUBTOTAL(109,M8:M26)</f>
        <v>100</v>
      </c>
      <c r="N27" s="144">
        <f t="shared" ref="N27:S27" si="17">SUBTOTAL(109,N8:N26)</f>
        <v>800</v>
      </c>
      <c r="O27" s="145"/>
      <c r="P27" s="144">
        <f t="shared" si="17"/>
        <v>900</v>
      </c>
      <c r="Q27" s="144">
        <f t="shared" si="17"/>
        <v>0</v>
      </c>
      <c r="R27" s="144">
        <f t="shared" si="17"/>
        <v>0</v>
      </c>
      <c r="S27" s="144">
        <f t="shared" si="17"/>
        <v>0</v>
      </c>
      <c r="T27" s="144">
        <f t="shared" ref="T27:AX27" si="18">SUBTOTAL(109,T8:T26)</f>
        <v>900</v>
      </c>
      <c r="U27" s="145"/>
      <c r="V27" s="144">
        <f t="shared" si="18"/>
        <v>900</v>
      </c>
      <c r="W27" s="144">
        <f t="shared" si="18"/>
        <v>0</v>
      </c>
      <c r="X27" s="144">
        <f t="shared" si="18"/>
        <v>0</v>
      </c>
      <c r="Y27" s="144">
        <f t="shared" si="18"/>
        <v>0</v>
      </c>
      <c r="Z27" s="144">
        <f t="shared" si="18"/>
        <v>900</v>
      </c>
      <c r="AA27" s="145"/>
      <c r="AB27" s="144">
        <f t="shared" si="18"/>
        <v>900</v>
      </c>
      <c r="AC27" s="144">
        <f t="shared" si="18"/>
        <v>0</v>
      </c>
      <c r="AD27" s="144">
        <f t="shared" si="18"/>
        <v>0</v>
      </c>
      <c r="AE27" s="144">
        <f t="shared" si="18"/>
        <v>0</v>
      </c>
      <c r="AF27" s="144">
        <f t="shared" si="18"/>
        <v>900</v>
      </c>
      <c r="AG27" s="145"/>
      <c r="AH27" s="144">
        <f t="shared" si="18"/>
        <v>900</v>
      </c>
      <c r="AI27" s="144">
        <f t="shared" si="18"/>
        <v>0</v>
      </c>
      <c r="AJ27" s="144">
        <f t="shared" si="18"/>
        <v>0</v>
      </c>
      <c r="AK27" s="144">
        <f t="shared" si="18"/>
        <v>0</v>
      </c>
      <c r="AL27" s="144">
        <f t="shared" si="18"/>
        <v>900</v>
      </c>
      <c r="AM27" s="145"/>
      <c r="AN27" s="144">
        <f t="shared" si="18"/>
        <v>900</v>
      </c>
      <c r="AO27" s="144">
        <f t="shared" si="18"/>
        <v>0</v>
      </c>
      <c r="AP27" s="144">
        <f t="shared" si="18"/>
        <v>0</v>
      </c>
      <c r="AQ27" s="144">
        <f t="shared" si="18"/>
        <v>0</v>
      </c>
      <c r="AR27" s="144">
        <f t="shared" si="18"/>
        <v>900</v>
      </c>
      <c r="AS27" s="145"/>
      <c r="AT27" s="144">
        <f t="shared" si="18"/>
        <v>900</v>
      </c>
      <c r="AU27" s="144">
        <f t="shared" si="18"/>
        <v>0</v>
      </c>
      <c r="AV27" s="144">
        <f t="shared" si="18"/>
        <v>0</v>
      </c>
      <c r="AW27" s="144">
        <f t="shared" si="18"/>
        <v>0</v>
      </c>
      <c r="AX27" s="146">
        <f t="shared" si="18"/>
        <v>900</v>
      </c>
    </row>
  </sheetData>
  <autoFilter ref="A7:AX7" xr:uid="{A07BFBD9-F866-41B0-9301-AB0681391D2E}"/>
  <mergeCells count="7">
    <mergeCell ref="AT5:AX5"/>
    <mergeCell ref="J5:N5"/>
    <mergeCell ref="P5:T5"/>
    <mergeCell ref="V5:Z5"/>
    <mergeCell ref="AB5:AF5"/>
    <mergeCell ref="AH5:AL5"/>
    <mergeCell ref="AN5:AR5"/>
  </mergeCells>
  <pageMargins left="0.25" right="0.25" top="0.75" bottom="0.75" header="0.3" footer="0.3"/>
  <pageSetup paperSize="9" scale="57" orientation="landscape" r:id="rId1"/>
  <colBreaks count="1" manualBreakCount="1">
    <brk id="26" max="1048575" man="1"/>
  </col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9FA748A5-AAB5-4A51-BC9E-C4EE20A99258}">
          <x14:formula1>
            <xm:f>'listy rozwijane'!$A$16:$A$24</xm:f>
          </x14:formula1>
          <xm:sqref>C8:C289</xm:sqref>
        </x14:dataValidation>
        <x14:dataValidation type="list" allowBlank="1" showInputMessage="1" showErrorMessage="1" xr:uid="{4105332B-BD9D-4802-8384-0C5382029BDE}">
          <x14:formula1>
            <xm:f>'listy rozwijane'!$C$32:$C$34</xm:f>
          </x14:formula1>
          <xm:sqref>D8:D384</xm:sqref>
        </x14:dataValidation>
        <x14:dataValidation type="list" allowBlank="1" showInputMessage="1" showErrorMessage="1" xr:uid="{74674E3E-9659-438F-B218-1965797A60A8}">
          <x14:formula1>
            <xm:f>'listy rozwijane'!$J$17:$J$22</xm:f>
          </x14:formula1>
          <xm:sqref>I8:I26 I28:I897</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D523C-6C19-4F18-9F1F-3B01EC4CA271}">
  <sheetPr codeName="Arkusz1">
    <tabColor rgb="FF0070C0"/>
  </sheetPr>
  <dimension ref="A1:AV99"/>
  <sheetViews>
    <sheetView topLeftCell="A25" zoomScaleNormal="100" zoomScaleSheetLayoutView="55" zoomScalePageLayoutView="145" workbookViewId="0">
      <selection activeCell="A26" sqref="A26"/>
    </sheetView>
  </sheetViews>
  <sheetFormatPr defaultColWidth="9.140625" defaultRowHeight="12" x14ac:dyDescent="0.2"/>
  <cols>
    <col min="1" max="10" width="2" style="4" customWidth="1"/>
    <col min="11" max="11" width="4.140625" style="4" customWidth="1"/>
    <col min="12" max="12" width="2.7109375" style="4" customWidth="1"/>
    <col min="13" max="24" width="2" style="4" customWidth="1"/>
    <col min="25" max="25" width="0.5703125" style="4" customWidth="1"/>
    <col min="26" max="45" width="2" style="4" customWidth="1"/>
    <col min="46" max="46" width="17" style="4" customWidth="1"/>
    <col min="47" max="48" width="15.5703125" style="4" bestFit="1" customWidth="1"/>
    <col min="49" max="56" width="9.140625" style="4" customWidth="1"/>
    <col min="57" max="16384" width="9.140625" style="4"/>
  </cols>
  <sheetData>
    <row r="1" spans="1:48" ht="12" customHeight="1" x14ac:dyDescent="0.2">
      <c r="A1" s="443" t="s">
        <v>289</v>
      </c>
      <c r="B1" s="444"/>
      <c r="C1" s="444"/>
      <c r="D1" s="444"/>
      <c r="E1" s="444"/>
      <c r="F1" s="444"/>
      <c r="G1" s="444"/>
      <c r="H1" s="444"/>
      <c r="I1" s="444"/>
      <c r="J1" s="444"/>
      <c r="K1" s="444"/>
      <c r="L1" s="444"/>
      <c r="M1" s="444"/>
      <c r="N1" s="444"/>
      <c r="O1" s="444"/>
      <c r="P1" s="444"/>
      <c r="Q1" s="444"/>
      <c r="R1" s="444"/>
      <c r="S1" s="444"/>
      <c r="T1" s="444"/>
      <c r="U1" s="444"/>
      <c r="V1" s="444"/>
      <c r="W1" s="444"/>
      <c r="X1" s="444"/>
      <c r="Y1" s="444"/>
      <c r="Z1" s="444"/>
      <c r="AA1" s="444"/>
      <c r="AB1" s="444"/>
      <c r="AC1" s="444"/>
      <c r="AD1" s="444"/>
      <c r="AE1" s="444"/>
      <c r="AF1" s="444"/>
      <c r="AG1" s="444"/>
      <c r="AH1" s="444"/>
      <c r="AI1" s="444"/>
      <c r="AJ1" s="444"/>
      <c r="AK1" s="444"/>
      <c r="AL1" s="444"/>
      <c r="AM1" s="444"/>
      <c r="AN1" s="444"/>
      <c r="AO1" s="444"/>
      <c r="AP1" s="444"/>
      <c r="AQ1" s="444"/>
      <c r="AR1" s="444"/>
      <c r="AS1" s="444"/>
      <c r="AT1" s="444"/>
      <c r="AU1" s="444"/>
      <c r="AV1" s="444"/>
    </row>
    <row r="2" spans="1:48" x14ac:dyDescent="0.2">
      <c r="A2" s="443"/>
      <c r="B2" s="444"/>
      <c r="C2" s="444"/>
      <c r="D2" s="444"/>
      <c r="E2" s="444"/>
      <c r="F2" s="444"/>
      <c r="G2" s="444"/>
      <c r="H2" s="444"/>
      <c r="I2" s="444"/>
      <c r="J2" s="444"/>
      <c r="K2" s="444"/>
      <c r="L2" s="444"/>
      <c r="M2" s="444"/>
      <c r="N2" s="444"/>
      <c r="O2" s="444"/>
      <c r="P2" s="444"/>
      <c r="Q2" s="444"/>
      <c r="R2" s="444"/>
      <c r="S2" s="444"/>
      <c r="T2" s="444"/>
      <c r="U2" s="444"/>
      <c r="V2" s="444"/>
      <c r="W2" s="444"/>
      <c r="X2" s="444"/>
      <c r="Y2" s="444"/>
      <c r="Z2" s="444"/>
      <c r="AA2" s="444"/>
      <c r="AB2" s="444"/>
      <c r="AC2" s="444"/>
      <c r="AD2" s="444"/>
      <c r="AE2" s="444"/>
      <c r="AF2" s="444"/>
      <c r="AG2" s="444"/>
      <c r="AH2" s="444"/>
      <c r="AI2" s="444"/>
      <c r="AJ2" s="444"/>
      <c r="AK2" s="444"/>
      <c r="AL2" s="444"/>
      <c r="AM2" s="444"/>
      <c r="AN2" s="444"/>
      <c r="AO2" s="444"/>
      <c r="AP2" s="444"/>
      <c r="AQ2" s="444"/>
      <c r="AR2" s="444"/>
      <c r="AS2" s="444"/>
      <c r="AT2" s="444"/>
      <c r="AU2" s="444"/>
      <c r="AV2" s="444"/>
    </row>
    <row r="3" spans="1:48" ht="36.75" customHeight="1" x14ac:dyDescent="0.25">
      <c r="A3" s="437" t="s">
        <v>288</v>
      </c>
      <c r="B3" s="438"/>
      <c r="C3" s="438"/>
      <c r="D3" s="438"/>
      <c r="E3" s="438"/>
      <c r="F3" s="438"/>
      <c r="G3" s="438"/>
      <c r="H3" s="438"/>
      <c r="I3" s="438"/>
      <c r="J3" s="438"/>
      <c r="K3" s="438"/>
      <c r="L3" s="438"/>
      <c r="M3" s="438"/>
      <c r="N3" s="438"/>
      <c r="O3" s="438"/>
      <c r="P3" s="438"/>
      <c r="Q3" s="438"/>
      <c r="R3" s="438"/>
      <c r="S3" s="438"/>
      <c r="T3" s="438"/>
      <c r="U3" s="438"/>
      <c r="V3" s="438"/>
      <c r="W3" s="438"/>
      <c r="X3" s="438"/>
      <c r="Y3" s="438"/>
      <c r="Z3" s="438"/>
      <c r="AA3" s="438"/>
      <c r="AB3" s="438"/>
      <c r="AC3" s="438"/>
      <c r="AD3" s="438"/>
      <c r="AE3" s="438"/>
      <c r="AF3" s="439"/>
      <c r="AG3" s="459"/>
      <c r="AH3" s="460"/>
      <c r="AI3" s="460"/>
      <c r="AJ3" s="460"/>
      <c r="AK3" s="460"/>
      <c r="AL3" s="460"/>
      <c r="AM3" s="460"/>
      <c r="AN3" s="460"/>
      <c r="AO3" s="460"/>
      <c r="AP3" s="461"/>
      <c r="AQ3" s="147"/>
      <c r="AR3" s="147"/>
      <c r="AS3" s="147"/>
      <c r="AT3" s="138"/>
      <c r="AU3" s="138"/>
      <c r="AV3" s="138"/>
    </row>
    <row r="4" spans="1:48" ht="35.25" customHeight="1" x14ac:dyDescent="0.2">
      <c r="A4" s="456" t="s">
        <v>267</v>
      </c>
      <c r="B4" s="457"/>
      <c r="C4" s="457"/>
      <c r="D4" s="457"/>
      <c r="E4" s="457"/>
      <c r="F4" s="457"/>
      <c r="G4" s="457"/>
      <c r="H4" s="457"/>
      <c r="I4" s="457"/>
      <c r="J4" s="457"/>
      <c r="K4" s="457"/>
      <c r="L4" s="457"/>
      <c r="M4" s="457"/>
      <c r="N4" s="457"/>
      <c r="O4" s="457"/>
      <c r="P4" s="457"/>
      <c r="Q4" s="457"/>
      <c r="R4" s="457"/>
      <c r="S4" s="457"/>
      <c r="T4" s="457"/>
      <c r="U4" s="457"/>
      <c r="V4" s="457"/>
      <c r="W4" s="457"/>
      <c r="X4" s="457"/>
      <c r="Y4" s="457"/>
      <c r="Z4" s="457"/>
      <c r="AA4" s="457"/>
      <c r="AB4" s="457"/>
      <c r="AC4" s="457"/>
      <c r="AD4" s="457"/>
      <c r="AE4" s="457"/>
      <c r="AF4" s="457"/>
      <c r="AG4" s="457"/>
      <c r="AH4" s="457"/>
      <c r="AI4" s="457"/>
      <c r="AJ4" s="457"/>
      <c r="AK4" s="457"/>
      <c r="AL4" s="457"/>
      <c r="AM4" s="457"/>
      <c r="AN4" s="457"/>
      <c r="AO4" s="457"/>
      <c r="AP4" s="457"/>
      <c r="AQ4" s="457"/>
      <c r="AR4" s="457"/>
      <c r="AS4" s="458"/>
      <c r="AT4" s="138"/>
      <c r="AU4" s="138"/>
      <c r="AV4" s="138"/>
    </row>
    <row r="5" spans="1:48" s="11" customFormat="1" ht="26.45" customHeight="1" x14ac:dyDescent="0.2">
      <c r="A5" s="453" t="s">
        <v>441</v>
      </c>
      <c r="B5" s="454"/>
      <c r="C5" s="454"/>
      <c r="D5" s="454"/>
      <c r="E5" s="454"/>
      <c r="F5" s="454"/>
      <c r="G5" s="454"/>
      <c r="H5" s="454"/>
      <c r="I5" s="454"/>
      <c r="J5" s="454"/>
      <c r="K5" s="454"/>
      <c r="L5" s="454"/>
      <c r="M5" s="454"/>
      <c r="N5" s="454"/>
      <c r="O5" s="454"/>
      <c r="P5" s="454"/>
      <c r="Q5" s="454"/>
      <c r="R5" s="454"/>
      <c r="S5" s="454"/>
      <c r="T5" s="454"/>
      <c r="U5" s="454"/>
      <c r="V5" s="454"/>
      <c r="W5" s="454"/>
      <c r="X5" s="454"/>
      <c r="Y5" s="454"/>
      <c r="Z5" s="454"/>
      <c r="AA5" s="454"/>
      <c r="AB5" s="454"/>
      <c r="AC5" s="454"/>
      <c r="AD5" s="454"/>
      <c r="AE5" s="454"/>
      <c r="AF5" s="454"/>
      <c r="AG5" s="454"/>
      <c r="AH5" s="454"/>
      <c r="AI5" s="454"/>
      <c r="AJ5" s="454"/>
      <c r="AK5" s="454"/>
      <c r="AL5" s="454"/>
      <c r="AM5" s="454"/>
      <c r="AN5" s="454"/>
      <c r="AO5" s="454"/>
      <c r="AP5" s="454"/>
      <c r="AQ5" s="454"/>
      <c r="AR5" s="454"/>
      <c r="AS5" s="455"/>
      <c r="AT5" s="148"/>
      <c r="AU5" s="148"/>
      <c r="AV5" s="148"/>
    </row>
    <row r="6" spans="1:48" x14ac:dyDescent="0.2">
      <c r="A6" s="149" t="s">
        <v>424</v>
      </c>
      <c r="B6" s="149"/>
      <c r="C6" s="149"/>
      <c r="D6" s="149"/>
      <c r="E6" s="149"/>
      <c r="F6" s="149"/>
      <c r="G6" s="149"/>
      <c r="H6" s="149"/>
      <c r="I6" s="149"/>
      <c r="J6" s="149"/>
      <c r="K6" s="149"/>
      <c r="L6" s="450"/>
      <c r="M6" s="451"/>
      <c r="N6" s="451"/>
      <c r="O6" s="451"/>
      <c r="P6" s="451"/>
      <c r="Q6" s="451"/>
      <c r="R6" s="452"/>
      <c r="S6" s="149"/>
      <c r="T6" s="149"/>
      <c r="U6" s="149"/>
      <c r="V6" s="149"/>
      <c r="W6" s="149"/>
      <c r="X6" s="149"/>
      <c r="Y6" s="149"/>
      <c r="Z6" s="149"/>
      <c r="AA6" s="149"/>
      <c r="AB6" s="149"/>
      <c r="AC6" s="149"/>
      <c r="AD6" s="149"/>
      <c r="AE6" s="149"/>
      <c r="AF6" s="149"/>
      <c r="AG6" s="149"/>
      <c r="AH6" s="149"/>
      <c r="AI6" s="149"/>
      <c r="AJ6" s="149"/>
      <c r="AK6" s="149"/>
      <c r="AL6" s="149"/>
      <c r="AM6" s="149"/>
      <c r="AN6" s="149"/>
      <c r="AO6" s="149"/>
      <c r="AP6" s="149"/>
      <c r="AQ6" s="149"/>
      <c r="AR6" s="149"/>
      <c r="AS6" s="149"/>
      <c r="AT6" s="138"/>
      <c r="AU6" s="138"/>
      <c r="AV6" s="138"/>
    </row>
    <row r="7" spans="1:48" s="9" customFormat="1" ht="5.25" x14ac:dyDescent="0.15">
      <c r="A7" s="150"/>
      <c r="B7" s="150"/>
      <c r="C7" s="150"/>
      <c r="D7" s="150"/>
      <c r="E7" s="150"/>
      <c r="F7" s="150"/>
      <c r="G7" s="150"/>
      <c r="H7" s="150"/>
      <c r="I7" s="150"/>
      <c r="J7" s="150"/>
      <c r="K7" s="150"/>
      <c r="L7" s="150"/>
      <c r="M7" s="150"/>
      <c r="N7" s="150"/>
      <c r="O7" s="150"/>
      <c r="P7" s="150"/>
      <c r="Q7" s="150"/>
      <c r="R7" s="150"/>
      <c r="S7" s="150"/>
      <c r="T7" s="150"/>
      <c r="U7" s="150"/>
      <c r="V7" s="150"/>
      <c r="W7" s="150"/>
      <c r="X7" s="150"/>
      <c r="Y7" s="150"/>
      <c r="Z7" s="150"/>
      <c r="AA7" s="150"/>
      <c r="AB7" s="150"/>
      <c r="AC7" s="150"/>
      <c r="AD7" s="150"/>
      <c r="AE7" s="150"/>
      <c r="AF7" s="150"/>
      <c r="AG7" s="150"/>
      <c r="AH7" s="150"/>
      <c r="AI7" s="150"/>
      <c r="AJ7" s="150"/>
      <c r="AK7" s="150"/>
      <c r="AL7" s="150"/>
      <c r="AM7" s="150"/>
      <c r="AN7" s="150"/>
      <c r="AO7" s="150"/>
      <c r="AP7" s="150"/>
      <c r="AQ7" s="150"/>
      <c r="AR7" s="150"/>
      <c r="AS7" s="150"/>
      <c r="AT7" s="151"/>
      <c r="AU7" s="151"/>
      <c r="AV7" s="151"/>
    </row>
    <row r="8" spans="1:48" x14ac:dyDescent="0.2">
      <c r="A8" s="152" t="s">
        <v>430</v>
      </c>
      <c r="B8" s="149"/>
      <c r="C8" s="149"/>
      <c r="D8" s="149"/>
      <c r="E8" s="149"/>
      <c r="F8" s="149"/>
      <c r="G8" s="149"/>
      <c r="H8" s="149"/>
      <c r="I8" s="149"/>
      <c r="J8" s="149"/>
      <c r="K8" s="149"/>
      <c r="L8" s="149"/>
      <c r="M8" s="149"/>
      <c r="N8" s="149"/>
      <c r="O8" s="149"/>
      <c r="P8" s="149"/>
      <c r="Q8" s="149"/>
      <c r="R8" s="149"/>
      <c r="S8" s="149"/>
      <c r="T8" s="149"/>
      <c r="U8" s="149"/>
      <c r="V8" s="149"/>
      <c r="W8" s="149"/>
      <c r="X8" s="149"/>
      <c r="Y8" s="149"/>
      <c r="Z8" s="149"/>
      <c r="AA8" s="149"/>
      <c r="AB8" s="149"/>
      <c r="AC8" s="149"/>
      <c r="AD8" s="149"/>
      <c r="AE8" s="149"/>
      <c r="AF8" s="149"/>
      <c r="AG8" s="149"/>
      <c r="AH8" s="149"/>
      <c r="AI8" s="149"/>
      <c r="AJ8" s="149"/>
      <c r="AK8" s="149"/>
      <c r="AL8" s="149"/>
      <c r="AM8" s="149"/>
      <c r="AN8" s="149"/>
      <c r="AO8" s="149"/>
      <c r="AP8" s="149"/>
      <c r="AQ8" s="149"/>
      <c r="AR8" s="149"/>
      <c r="AS8" s="149"/>
      <c r="AT8" s="138"/>
      <c r="AU8" s="138"/>
      <c r="AV8" s="138"/>
    </row>
    <row r="9" spans="1:48" s="9" customFormat="1" ht="5.25" x14ac:dyDescent="0.15">
      <c r="A9" s="153"/>
      <c r="B9" s="153"/>
      <c r="C9" s="153"/>
      <c r="D9" s="153"/>
      <c r="E9" s="153"/>
      <c r="F9" s="153"/>
      <c r="G9" s="153"/>
      <c r="H9" s="153"/>
      <c r="I9" s="153"/>
      <c r="J9" s="153"/>
      <c r="K9" s="153"/>
      <c r="L9" s="153"/>
      <c r="M9" s="153"/>
      <c r="N9" s="153"/>
      <c r="O9" s="153"/>
      <c r="P9" s="153"/>
      <c r="Q9" s="153"/>
      <c r="R9" s="153"/>
      <c r="S9" s="153"/>
      <c r="T9" s="153"/>
      <c r="U9" s="153"/>
      <c r="V9" s="153"/>
      <c r="W9" s="153"/>
      <c r="X9" s="153"/>
      <c r="Y9" s="153"/>
      <c r="Z9" s="153"/>
      <c r="AA9" s="153"/>
      <c r="AB9" s="153"/>
      <c r="AC9" s="153"/>
      <c r="AD9" s="153"/>
      <c r="AE9" s="153"/>
      <c r="AF9" s="153"/>
      <c r="AG9" s="153"/>
      <c r="AH9" s="153"/>
      <c r="AI9" s="153"/>
      <c r="AJ9" s="153"/>
      <c r="AK9" s="153"/>
      <c r="AL9" s="153"/>
      <c r="AM9" s="153"/>
      <c r="AN9" s="153"/>
      <c r="AO9" s="153"/>
      <c r="AP9" s="153"/>
      <c r="AQ9" s="153"/>
      <c r="AR9" s="153"/>
      <c r="AS9" s="153"/>
      <c r="AT9" s="151"/>
      <c r="AU9" s="151"/>
      <c r="AV9" s="151"/>
    </row>
    <row r="10" spans="1:48" s="9" customFormat="1" ht="5.25" x14ac:dyDescent="0.15">
      <c r="A10" s="154"/>
      <c r="B10" s="153"/>
      <c r="C10" s="153"/>
      <c r="D10" s="153"/>
      <c r="E10" s="153"/>
      <c r="F10" s="153"/>
      <c r="G10" s="153"/>
      <c r="H10" s="153"/>
      <c r="I10" s="153"/>
      <c r="J10" s="153"/>
      <c r="K10" s="153"/>
      <c r="L10" s="153"/>
      <c r="M10" s="153"/>
      <c r="N10" s="153"/>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1"/>
      <c r="AU10" s="151"/>
      <c r="AV10" s="151"/>
    </row>
    <row r="11" spans="1:48" x14ac:dyDescent="0.2">
      <c r="A11" s="149" t="s">
        <v>275</v>
      </c>
      <c r="B11" s="149"/>
      <c r="C11" s="149"/>
      <c r="D11" s="149"/>
      <c r="E11" s="149"/>
      <c r="F11" s="149"/>
      <c r="G11" s="149"/>
      <c r="H11" s="149"/>
      <c r="I11" s="149"/>
      <c r="J11" s="149"/>
      <c r="K11" s="149"/>
      <c r="L11" s="149"/>
      <c r="M11" s="149"/>
      <c r="N11" s="149"/>
      <c r="O11" s="149"/>
      <c r="P11" s="149"/>
      <c r="Q11" s="149"/>
      <c r="R11" s="149"/>
      <c r="S11" s="149"/>
      <c r="T11" s="149"/>
      <c r="U11" s="149"/>
      <c r="V11" s="149"/>
      <c r="W11" s="149"/>
      <c r="X11" s="149"/>
      <c r="Y11" s="149"/>
      <c r="Z11" s="149"/>
      <c r="AA11" s="149"/>
      <c r="AB11" s="149"/>
      <c r="AC11" s="149"/>
      <c r="AD11" s="149"/>
      <c r="AE11" s="149"/>
      <c r="AF11" s="149"/>
      <c r="AG11" s="149"/>
      <c r="AH11" s="149"/>
      <c r="AI11" s="149"/>
      <c r="AJ11" s="149"/>
      <c r="AK11" s="149"/>
      <c r="AL11" s="462">
        <f>Przychody!O109</f>
        <v>0</v>
      </c>
      <c r="AM11" s="462"/>
      <c r="AN11" s="462"/>
      <c r="AO11" s="462"/>
      <c r="AP11" s="462"/>
      <c r="AQ11" s="462"/>
      <c r="AR11" s="462"/>
      <c r="AS11" s="462"/>
      <c r="AT11" s="138"/>
      <c r="AU11" s="138"/>
      <c r="AV11" s="138"/>
    </row>
    <row r="12" spans="1:48" s="9" customFormat="1" ht="5.25" x14ac:dyDescent="0.15">
      <c r="A12" s="154"/>
      <c r="B12" s="153"/>
      <c r="C12" s="153"/>
      <c r="D12" s="153"/>
      <c r="E12" s="153"/>
      <c r="F12" s="153"/>
      <c r="G12" s="153"/>
      <c r="H12" s="153"/>
      <c r="I12" s="153"/>
      <c r="J12" s="153"/>
      <c r="K12" s="153"/>
      <c r="L12" s="153"/>
      <c r="M12" s="153"/>
      <c r="N12" s="153"/>
      <c r="O12" s="153"/>
      <c r="P12" s="153"/>
      <c r="Q12" s="153"/>
      <c r="R12" s="153"/>
      <c r="S12" s="153"/>
      <c r="T12" s="153"/>
      <c r="U12" s="153"/>
      <c r="V12" s="153"/>
      <c r="W12" s="153"/>
      <c r="X12" s="153"/>
      <c r="Y12" s="153"/>
      <c r="Z12" s="153"/>
      <c r="AA12" s="153"/>
      <c r="AB12" s="153"/>
      <c r="AC12" s="153"/>
      <c r="AD12" s="153"/>
      <c r="AE12" s="153"/>
      <c r="AF12" s="153"/>
      <c r="AG12" s="153"/>
      <c r="AH12" s="153"/>
      <c r="AI12" s="153"/>
      <c r="AJ12" s="153"/>
      <c r="AK12" s="153"/>
      <c r="AL12" s="150"/>
      <c r="AM12" s="150"/>
      <c r="AN12" s="150"/>
      <c r="AO12" s="150"/>
      <c r="AP12" s="150"/>
      <c r="AQ12" s="150"/>
      <c r="AR12" s="150"/>
      <c r="AS12" s="150"/>
      <c r="AT12" s="151"/>
      <c r="AU12" s="151"/>
      <c r="AV12" s="151"/>
    </row>
    <row r="13" spans="1:48" x14ac:dyDescent="0.2">
      <c r="A13" s="149"/>
      <c r="B13" s="149"/>
      <c r="C13" s="149"/>
      <c r="D13" s="149"/>
      <c r="E13" s="149"/>
      <c r="F13" s="149"/>
      <c r="G13" s="149"/>
      <c r="H13" s="149" t="s">
        <v>159</v>
      </c>
      <c r="I13" s="149"/>
      <c r="J13" s="149"/>
      <c r="K13" s="149"/>
      <c r="L13" s="149"/>
      <c r="M13" s="149"/>
      <c r="N13" s="149"/>
      <c r="O13" s="149"/>
      <c r="P13" s="149"/>
      <c r="Q13" s="149"/>
      <c r="R13" s="149"/>
      <c r="S13" s="149"/>
      <c r="T13" s="149"/>
      <c r="U13" s="149"/>
      <c r="V13" s="149"/>
      <c r="W13" s="149"/>
      <c r="X13" s="149"/>
      <c r="Y13" s="149"/>
      <c r="Z13" s="149"/>
      <c r="AA13" s="149"/>
      <c r="AB13" s="149"/>
      <c r="AC13" s="149"/>
      <c r="AD13" s="149"/>
      <c r="AE13" s="149"/>
      <c r="AF13" s="149"/>
      <c r="AG13" s="149"/>
      <c r="AH13" s="149"/>
      <c r="AI13" s="149"/>
      <c r="AJ13" s="149"/>
      <c r="AK13" s="149"/>
      <c r="AL13" s="155"/>
      <c r="AM13" s="155"/>
      <c r="AN13" s="155"/>
      <c r="AO13" s="155"/>
      <c r="AP13" s="155"/>
      <c r="AQ13" s="155"/>
      <c r="AR13" s="155"/>
      <c r="AS13" s="155"/>
      <c r="AT13" s="138"/>
      <c r="AU13" s="138"/>
      <c r="AV13" s="138"/>
    </row>
    <row r="14" spans="1:48" s="9" customFormat="1" ht="5.25" x14ac:dyDescent="0.15">
      <c r="A14" s="154"/>
      <c r="B14" s="153"/>
      <c r="C14" s="153"/>
      <c r="D14" s="153"/>
      <c r="E14" s="153"/>
      <c r="F14" s="153"/>
      <c r="G14" s="153"/>
      <c r="H14" s="153"/>
      <c r="I14" s="153"/>
      <c r="J14" s="153"/>
      <c r="K14" s="153"/>
      <c r="L14" s="153"/>
      <c r="M14" s="153"/>
      <c r="N14" s="153"/>
      <c r="O14" s="153"/>
      <c r="P14" s="153"/>
      <c r="Q14" s="153"/>
      <c r="R14" s="153"/>
      <c r="S14" s="153"/>
      <c r="T14" s="153"/>
      <c r="U14" s="153"/>
      <c r="V14" s="153"/>
      <c r="W14" s="153"/>
      <c r="X14" s="153"/>
      <c r="Y14" s="153"/>
      <c r="Z14" s="153"/>
      <c r="AA14" s="153"/>
      <c r="AB14" s="153"/>
      <c r="AC14" s="153"/>
      <c r="AD14" s="153"/>
      <c r="AE14" s="153"/>
      <c r="AF14" s="153"/>
      <c r="AG14" s="153"/>
      <c r="AH14" s="153"/>
      <c r="AI14" s="153"/>
      <c r="AJ14" s="153"/>
      <c r="AK14" s="153"/>
      <c r="AL14" s="153"/>
      <c r="AM14" s="153"/>
      <c r="AN14" s="153"/>
      <c r="AO14" s="153"/>
      <c r="AP14" s="153"/>
      <c r="AQ14" s="153"/>
      <c r="AR14" s="153"/>
      <c r="AS14" s="153"/>
      <c r="AT14" s="151"/>
      <c r="AU14" s="151"/>
      <c r="AV14" s="151"/>
    </row>
    <row r="15" spans="1:48" x14ac:dyDescent="0.2">
      <c r="A15" s="156" t="s">
        <v>160</v>
      </c>
      <c r="B15" s="149"/>
      <c r="C15" s="149"/>
      <c r="D15" s="149"/>
      <c r="E15" s="149"/>
      <c r="F15" s="149"/>
      <c r="G15" s="149"/>
      <c r="H15" s="149"/>
      <c r="I15" s="149"/>
      <c r="J15" s="149"/>
      <c r="K15" s="149"/>
      <c r="L15" s="149"/>
      <c r="M15" s="149"/>
      <c r="N15" s="149"/>
      <c r="O15" s="149"/>
      <c r="P15" s="149"/>
      <c r="Q15" s="149"/>
      <c r="R15" s="149"/>
      <c r="S15" s="149"/>
      <c r="T15" s="149"/>
      <c r="U15" s="149"/>
      <c r="V15" s="149"/>
      <c r="W15" s="149"/>
      <c r="X15" s="149"/>
      <c r="Y15" s="149"/>
      <c r="Z15" s="149"/>
      <c r="AA15" s="149"/>
      <c r="AB15" s="149"/>
      <c r="AC15" s="149"/>
      <c r="AD15" s="149"/>
      <c r="AE15" s="149"/>
      <c r="AF15" s="149"/>
      <c r="AG15" s="149"/>
      <c r="AH15" s="149"/>
      <c r="AI15" s="149"/>
      <c r="AJ15" s="149"/>
      <c r="AK15" s="149"/>
      <c r="AL15" s="462">
        <f>Przychody!AB94</f>
        <v>0</v>
      </c>
      <c r="AM15" s="462"/>
      <c r="AN15" s="462"/>
      <c r="AO15" s="462"/>
      <c r="AP15" s="462"/>
      <c r="AQ15" s="462"/>
      <c r="AR15" s="462"/>
      <c r="AS15" s="462"/>
      <c r="AT15" s="138"/>
      <c r="AU15" s="138"/>
      <c r="AV15" s="138"/>
    </row>
    <row r="16" spans="1:48" s="9" customFormat="1" ht="5.25" x14ac:dyDescent="0.15">
      <c r="A16" s="154"/>
      <c r="B16" s="153"/>
      <c r="C16" s="153"/>
      <c r="D16" s="153"/>
      <c r="E16" s="153"/>
      <c r="F16" s="153"/>
      <c r="G16" s="153"/>
      <c r="H16" s="153"/>
      <c r="I16" s="153"/>
      <c r="J16" s="153"/>
      <c r="K16" s="153"/>
      <c r="L16" s="153"/>
      <c r="M16" s="153"/>
      <c r="N16" s="153"/>
      <c r="O16" s="153"/>
      <c r="P16" s="153"/>
      <c r="Q16" s="153"/>
      <c r="R16" s="153"/>
      <c r="S16" s="153"/>
      <c r="T16" s="153"/>
      <c r="U16" s="153"/>
      <c r="V16" s="153"/>
      <c r="W16" s="153"/>
      <c r="X16" s="153"/>
      <c r="Y16" s="153"/>
      <c r="Z16" s="153"/>
      <c r="AA16" s="153"/>
      <c r="AB16" s="153"/>
      <c r="AC16" s="153"/>
      <c r="AD16" s="153"/>
      <c r="AE16" s="153"/>
      <c r="AF16" s="153"/>
      <c r="AG16" s="153"/>
      <c r="AH16" s="153"/>
      <c r="AI16" s="153"/>
      <c r="AJ16" s="153"/>
      <c r="AK16" s="153"/>
      <c r="AL16" s="150"/>
      <c r="AM16" s="150"/>
      <c r="AN16" s="150"/>
      <c r="AO16" s="150"/>
      <c r="AP16" s="150"/>
      <c r="AQ16" s="150"/>
      <c r="AR16" s="150"/>
      <c r="AS16" s="150"/>
      <c r="AT16" s="151"/>
      <c r="AU16" s="151"/>
      <c r="AV16" s="151"/>
    </row>
    <row r="17" spans="1:48" x14ac:dyDescent="0.2">
      <c r="A17" s="156" t="s">
        <v>166</v>
      </c>
      <c r="B17" s="149"/>
      <c r="C17" s="149"/>
      <c r="D17" s="149"/>
      <c r="E17" s="149"/>
      <c r="F17" s="149"/>
      <c r="G17" s="149"/>
      <c r="H17" s="149"/>
      <c r="I17" s="149"/>
      <c r="J17" s="149"/>
      <c r="K17" s="149"/>
      <c r="L17" s="149"/>
      <c r="M17" s="471">
        <f>Majatek!I31</f>
        <v>0</v>
      </c>
      <c r="N17" s="471"/>
      <c r="O17" s="471"/>
      <c r="P17" s="149" t="s">
        <v>165</v>
      </c>
      <c r="Q17" s="149"/>
      <c r="R17" s="149"/>
      <c r="S17" s="149"/>
      <c r="T17" s="149"/>
      <c r="U17" s="149"/>
      <c r="V17" s="149"/>
      <c r="W17" s="149"/>
      <c r="X17" s="149"/>
      <c r="Y17" s="149"/>
      <c r="Z17" s="149"/>
      <c r="AA17" s="149"/>
      <c r="AB17" s="149"/>
      <c r="AC17" s="149"/>
      <c r="AD17" s="149"/>
      <c r="AE17" s="149"/>
      <c r="AF17" s="149"/>
      <c r="AG17" s="149"/>
      <c r="AH17" s="149"/>
      <c r="AI17" s="149"/>
      <c r="AJ17" s="149"/>
      <c r="AK17" s="149"/>
      <c r="AL17" s="462">
        <f>12*Przychody!AA104</f>
        <v>0</v>
      </c>
      <c r="AM17" s="462"/>
      <c r="AN17" s="462"/>
      <c r="AO17" s="462"/>
      <c r="AP17" s="462"/>
      <c r="AQ17" s="462"/>
      <c r="AR17" s="462"/>
      <c r="AS17" s="462"/>
      <c r="AT17" s="138"/>
      <c r="AU17" s="138"/>
      <c r="AV17" s="138"/>
    </row>
    <row r="18" spans="1:48" s="9" customFormat="1" ht="5.25" x14ac:dyDescent="0.15">
      <c r="A18" s="154"/>
      <c r="B18" s="153"/>
      <c r="C18" s="153"/>
      <c r="D18" s="153"/>
      <c r="E18" s="153"/>
      <c r="F18" s="153"/>
      <c r="G18" s="153"/>
      <c r="H18" s="153"/>
      <c r="I18" s="153"/>
      <c r="J18" s="153"/>
      <c r="K18" s="153"/>
      <c r="L18" s="153"/>
      <c r="M18" s="150"/>
      <c r="N18" s="150"/>
      <c r="O18" s="150"/>
      <c r="P18" s="153"/>
      <c r="Q18" s="153"/>
      <c r="R18" s="153"/>
      <c r="S18" s="153"/>
      <c r="T18" s="153"/>
      <c r="U18" s="153"/>
      <c r="V18" s="153"/>
      <c r="W18" s="153"/>
      <c r="X18" s="153"/>
      <c r="Y18" s="153"/>
      <c r="Z18" s="153"/>
      <c r="AA18" s="153"/>
      <c r="AB18" s="153"/>
      <c r="AC18" s="153"/>
      <c r="AD18" s="153"/>
      <c r="AE18" s="153"/>
      <c r="AF18" s="153"/>
      <c r="AG18" s="153"/>
      <c r="AH18" s="153"/>
      <c r="AI18" s="153"/>
      <c r="AJ18" s="153"/>
      <c r="AK18" s="153"/>
      <c r="AL18" s="150"/>
      <c r="AM18" s="150"/>
      <c r="AN18" s="150"/>
      <c r="AO18" s="150"/>
      <c r="AP18" s="150"/>
      <c r="AQ18" s="150"/>
      <c r="AR18" s="150"/>
      <c r="AS18" s="150"/>
      <c r="AT18" s="151"/>
      <c r="AU18" s="151"/>
      <c r="AV18" s="151"/>
    </row>
    <row r="19" spans="1:48" ht="24" customHeight="1" x14ac:dyDescent="0.2">
      <c r="A19" s="469" t="s">
        <v>161</v>
      </c>
      <c r="B19" s="469"/>
      <c r="C19" s="469"/>
      <c r="D19" s="469"/>
      <c r="E19" s="469"/>
      <c r="F19" s="469"/>
      <c r="G19" s="469"/>
      <c r="H19" s="469"/>
      <c r="I19" s="469"/>
      <c r="J19" s="469"/>
      <c r="K19" s="469"/>
      <c r="L19" s="469"/>
      <c r="M19" s="469"/>
      <c r="N19" s="469"/>
      <c r="O19" s="469"/>
      <c r="P19" s="469"/>
      <c r="Q19" s="469"/>
      <c r="R19" s="469"/>
      <c r="S19" s="469"/>
      <c r="T19" s="469"/>
      <c r="U19" s="469"/>
      <c r="V19" s="469"/>
      <c r="W19" s="469"/>
      <c r="X19" s="469"/>
      <c r="Y19" s="469"/>
      <c r="Z19" s="469"/>
      <c r="AA19" s="469"/>
      <c r="AB19" s="469"/>
      <c r="AC19" s="469"/>
      <c r="AD19" s="469"/>
      <c r="AE19" s="469"/>
      <c r="AF19" s="469"/>
      <c r="AG19" s="469"/>
      <c r="AH19" s="469"/>
      <c r="AI19" s="469"/>
      <c r="AJ19" s="469"/>
      <c r="AK19" s="149"/>
      <c r="AL19" s="462">
        <f>Przychody!AB95</f>
        <v>0</v>
      </c>
      <c r="AM19" s="462"/>
      <c r="AN19" s="462"/>
      <c r="AO19" s="462"/>
      <c r="AP19" s="462"/>
      <c r="AQ19" s="462"/>
      <c r="AR19" s="462"/>
      <c r="AS19" s="462"/>
      <c r="AT19" s="138"/>
      <c r="AU19" s="138"/>
      <c r="AV19" s="138"/>
    </row>
    <row r="20" spans="1:48" s="9" customFormat="1" ht="5.25" x14ac:dyDescent="0.15">
      <c r="A20" s="154"/>
      <c r="B20" s="153"/>
      <c r="C20" s="153"/>
      <c r="D20" s="153"/>
      <c r="E20" s="153"/>
      <c r="F20" s="153"/>
      <c r="G20" s="153"/>
      <c r="H20" s="153"/>
      <c r="I20" s="153"/>
      <c r="J20" s="153"/>
      <c r="K20" s="153"/>
      <c r="L20" s="153"/>
      <c r="M20" s="153"/>
      <c r="N20" s="153"/>
      <c r="O20" s="153"/>
      <c r="P20" s="153"/>
      <c r="Q20" s="153"/>
      <c r="R20" s="153"/>
      <c r="S20" s="153"/>
      <c r="T20" s="153"/>
      <c r="U20" s="153"/>
      <c r="V20" s="153"/>
      <c r="W20" s="153"/>
      <c r="X20" s="153"/>
      <c r="Y20" s="153"/>
      <c r="Z20" s="153"/>
      <c r="AA20" s="153"/>
      <c r="AB20" s="153"/>
      <c r="AC20" s="153"/>
      <c r="AD20" s="153"/>
      <c r="AE20" s="153"/>
      <c r="AF20" s="153"/>
      <c r="AG20" s="153"/>
      <c r="AH20" s="153"/>
      <c r="AI20" s="153"/>
      <c r="AJ20" s="153"/>
      <c r="AK20" s="153"/>
      <c r="AL20" s="150"/>
      <c r="AM20" s="150"/>
      <c r="AN20" s="150"/>
      <c r="AO20" s="150"/>
      <c r="AP20" s="150"/>
      <c r="AQ20" s="150"/>
      <c r="AR20" s="150"/>
      <c r="AS20" s="150"/>
      <c r="AT20" s="151"/>
      <c r="AU20" s="151"/>
      <c r="AV20" s="151"/>
    </row>
    <row r="21" spans="1:48" x14ac:dyDescent="0.2">
      <c r="A21" s="156" t="s">
        <v>162</v>
      </c>
      <c r="B21" s="149"/>
      <c r="C21" s="149"/>
      <c r="D21" s="149"/>
      <c r="E21" s="149"/>
      <c r="F21" s="149"/>
      <c r="G21" s="149"/>
      <c r="H21" s="149"/>
      <c r="I21" s="149"/>
      <c r="J21" s="149"/>
      <c r="K21" s="149"/>
      <c r="L21" s="149"/>
      <c r="M21" s="149"/>
      <c r="N21" s="149"/>
      <c r="O21" s="149"/>
      <c r="P21" s="149"/>
      <c r="Q21" s="149"/>
      <c r="R21" s="149"/>
      <c r="S21" s="149"/>
      <c r="T21" s="149"/>
      <c r="U21" s="149"/>
      <c r="V21" s="149"/>
      <c r="W21" s="149"/>
      <c r="X21" s="149"/>
      <c r="Y21" s="149"/>
      <c r="Z21" s="149"/>
      <c r="AA21" s="149"/>
      <c r="AB21" s="149"/>
      <c r="AC21" s="149"/>
      <c r="AD21" s="149"/>
      <c r="AE21" s="149"/>
      <c r="AF21" s="149"/>
      <c r="AG21" s="149"/>
      <c r="AH21" s="149"/>
      <c r="AI21" s="149"/>
      <c r="AJ21" s="149"/>
      <c r="AK21" s="149"/>
      <c r="AL21" s="462">
        <f>Przychody!AB99</f>
        <v>0</v>
      </c>
      <c r="AM21" s="462"/>
      <c r="AN21" s="462"/>
      <c r="AO21" s="462"/>
      <c r="AP21" s="462"/>
      <c r="AQ21" s="462"/>
      <c r="AR21" s="462"/>
      <c r="AS21" s="462"/>
      <c r="AT21" s="138"/>
      <c r="AU21" s="138"/>
      <c r="AV21" s="138"/>
    </row>
    <row r="22" spans="1:48" s="9" customFormat="1" ht="5.25" x14ac:dyDescent="0.15">
      <c r="A22" s="154"/>
      <c r="B22" s="153"/>
      <c r="C22" s="153"/>
      <c r="D22" s="153"/>
      <c r="E22" s="153"/>
      <c r="F22" s="153"/>
      <c r="G22" s="153"/>
      <c r="H22" s="153"/>
      <c r="I22" s="153"/>
      <c r="J22" s="153"/>
      <c r="K22" s="153"/>
      <c r="L22" s="153"/>
      <c r="M22" s="153"/>
      <c r="N22" s="153"/>
      <c r="O22" s="153"/>
      <c r="P22" s="153"/>
      <c r="Q22" s="153"/>
      <c r="R22" s="153"/>
      <c r="S22" s="153"/>
      <c r="T22" s="153"/>
      <c r="U22" s="153"/>
      <c r="V22" s="153"/>
      <c r="W22" s="153"/>
      <c r="X22" s="153"/>
      <c r="Y22" s="153"/>
      <c r="Z22" s="153"/>
      <c r="AA22" s="153"/>
      <c r="AB22" s="153"/>
      <c r="AC22" s="153"/>
      <c r="AD22" s="153"/>
      <c r="AE22" s="153"/>
      <c r="AF22" s="153"/>
      <c r="AG22" s="153"/>
      <c r="AH22" s="153"/>
      <c r="AI22" s="153"/>
      <c r="AJ22" s="153"/>
      <c r="AK22" s="153"/>
      <c r="AL22" s="150"/>
      <c r="AM22" s="150"/>
      <c r="AN22" s="150"/>
      <c r="AO22" s="150"/>
      <c r="AP22" s="150"/>
      <c r="AQ22" s="150"/>
      <c r="AR22" s="150"/>
      <c r="AS22" s="150"/>
      <c r="AT22" s="151"/>
      <c r="AU22" s="151"/>
      <c r="AV22" s="151"/>
    </row>
    <row r="23" spans="1:48" x14ac:dyDescent="0.2">
      <c r="A23" s="149"/>
      <c r="B23" s="149"/>
      <c r="C23" s="149"/>
      <c r="D23" s="149"/>
      <c r="E23" s="149"/>
      <c r="F23" s="149"/>
      <c r="G23" s="149"/>
      <c r="H23" s="149" t="s">
        <v>163</v>
      </c>
      <c r="I23" s="149"/>
      <c r="J23" s="149"/>
      <c r="K23" s="149"/>
      <c r="L23" s="149"/>
      <c r="M23" s="149"/>
      <c r="N23" s="149"/>
      <c r="O23" s="149"/>
      <c r="P23" s="149"/>
      <c r="Q23" s="149"/>
      <c r="R23" s="149"/>
      <c r="S23" s="149"/>
      <c r="T23" s="149"/>
      <c r="U23" s="149"/>
      <c r="V23" s="149"/>
      <c r="W23" s="149"/>
      <c r="X23" s="149"/>
      <c r="Y23" s="149"/>
      <c r="Z23" s="149"/>
      <c r="AA23" s="149"/>
      <c r="AB23" s="149"/>
      <c r="AC23" s="149"/>
      <c r="AD23" s="149"/>
      <c r="AE23" s="149"/>
      <c r="AF23" s="149"/>
      <c r="AG23" s="149"/>
      <c r="AH23" s="149"/>
      <c r="AI23" s="149"/>
      <c r="AJ23" s="149"/>
      <c r="AK23" s="149"/>
      <c r="AL23" s="155"/>
      <c r="AM23" s="155"/>
      <c r="AN23" s="155"/>
      <c r="AO23" s="155"/>
      <c r="AP23" s="155"/>
      <c r="AQ23" s="155"/>
      <c r="AR23" s="155"/>
      <c r="AS23" s="155"/>
      <c r="AT23" s="138"/>
      <c r="AU23" s="138"/>
      <c r="AV23" s="138"/>
    </row>
    <row r="24" spans="1:48" s="9" customFormat="1" ht="5.25" x14ac:dyDescent="0.15">
      <c r="A24" s="154"/>
      <c r="B24" s="153"/>
      <c r="C24" s="153"/>
      <c r="D24" s="153"/>
      <c r="E24" s="153"/>
      <c r="F24" s="153"/>
      <c r="G24" s="153"/>
      <c r="H24" s="153"/>
      <c r="I24" s="153"/>
      <c r="J24" s="153"/>
      <c r="K24" s="153"/>
      <c r="L24" s="153"/>
      <c r="M24" s="153"/>
      <c r="N24" s="153"/>
      <c r="O24" s="153"/>
      <c r="P24" s="153"/>
      <c r="Q24" s="153"/>
      <c r="R24" s="153"/>
      <c r="S24" s="153"/>
      <c r="T24" s="153"/>
      <c r="U24" s="153"/>
      <c r="V24" s="153"/>
      <c r="W24" s="153"/>
      <c r="X24" s="153"/>
      <c r="Y24" s="153"/>
      <c r="Z24" s="153"/>
      <c r="AA24" s="153"/>
      <c r="AB24" s="153"/>
      <c r="AC24" s="153"/>
      <c r="AD24" s="153"/>
      <c r="AE24" s="153"/>
      <c r="AF24" s="153"/>
      <c r="AG24" s="153"/>
      <c r="AH24" s="153"/>
      <c r="AI24" s="153"/>
      <c r="AJ24" s="153"/>
      <c r="AK24" s="153"/>
      <c r="AL24" s="153"/>
      <c r="AM24" s="153"/>
      <c r="AN24" s="153"/>
      <c r="AO24" s="153"/>
      <c r="AP24" s="153"/>
      <c r="AQ24" s="153"/>
      <c r="AR24" s="153"/>
      <c r="AS24" s="153"/>
      <c r="AT24" s="151"/>
      <c r="AU24" s="151"/>
      <c r="AV24" s="151"/>
    </row>
    <row r="25" spans="1:48" ht="24" customHeight="1" x14ac:dyDescent="0.2">
      <c r="A25" s="440" t="s">
        <v>463</v>
      </c>
      <c r="B25" s="441"/>
      <c r="C25" s="441"/>
      <c r="D25" s="441"/>
      <c r="E25" s="441"/>
      <c r="F25" s="441"/>
      <c r="G25" s="441"/>
      <c r="H25" s="441"/>
      <c r="I25" s="441"/>
      <c r="J25" s="441"/>
      <c r="K25" s="441"/>
      <c r="L25" s="441"/>
      <c r="M25" s="441"/>
      <c r="N25" s="441"/>
      <c r="O25" s="441"/>
      <c r="P25" s="441"/>
      <c r="Q25" s="441"/>
      <c r="R25" s="441"/>
      <c r="S25" s="441"/>
      <c r="T25" s="441"/>
      <c r="U25" s="441"/>
      <c r="V25" s="441"/>
      <c r="W25" s="441"/>
      <c r="X25" s="441"/>
      <c r="Y25" s="441"/>
      <c r="Z25" s="441"/>
      <c r="AA25" s="441"/>
      <c r="AB25" s="441"/>
      <c r="AC25" s="441"/>
      <c r="AD25" s="441"/>
      <c r="AE25" s="441"/>
      <c r="AF25" s="441"/>
      <c r="AG25" s="441"/>
      <c r="AH25" s="441"/>
      <c r="AI25" s="441"/>
      <c r="AJ25" s="441"/>
      <c r="AK25" s="442"/>
      <c r="AL25" s="470"/>
      <c r="AM25" s="470"/>
      <c r="AN25" s="470"/>
      <c r="AO25" s="470"/>
      <c r="AP25" s="470"/>
      <c r="AQ25" s="470"/>
      <c r="AR25" s="470"/>
      <c r="AS25" s="470"/>
      <c r="AT25" s="138"/>
      <c r="AU25" s="138"/>
      <c r="AV25" s="138"/>
    </row>
    <row r="26" spans="1:48" s="9" customFormat="1" ht="5.25" x14ac:dyDescent="0.15">
      <c r="A26" s="153"/>
      <c r="B26" s="153"/>
      <c r="C26" s="153"/>
      <c r="D26" s="153"/>
      <c r="E26" s="153"/>
      <c r="F26" s="153"/>
      <c r="G26" s="153"/>
      <c r="H26" s="153"/>
      <c r="I26" s="153"/>
      <c r="J26" s="153"/>
      <c r="K26" s="153"/>
      <c r="L26" s="153"/>
      <c r="M26" s="153"/>
      <c r="N26" s="153"/>
      <c r="O26" s="153"/>
      <c r="P26" s="153"/>
      <c r="Q26" s="153"/>
      <c r="R26" s="153"/>
      <c r="S26" s="153"/>
      <c r="T26" s="153"/>
      <c r="U26" s="153"/>
      <c r="V26" s="153"/>
      <c r="W26" s="153"/>
      <c r="X26" s="153"/>
      <c r="Y26" s="153"/>
      <c r="Z26" s="153"/>
      <c r="AA26" s="153"/>
      <c r="AB26" s="153"/>
      <c r="AC26" s="153"/>
      <c r="AD26" s="153"/>
      <c r="AE26" s="153"/>
      <c r="AF26" s="153"/>
      <c r="AG26" s="153"/>
      <c r="AH26" s="153"/>
      <c r="AI26" s="153"/>
      <c r="AJ26" s="153"/>
      <c r="AK26" s="153"/>
      <c r="AL26" s="150"/>
      <c r="AM26" s="150"/>
      <c r="AN26" s="150"/>
      <c r="AO26" s="150"/>
      <c r="AP26" s="150"/>
      <c r="AQ26" s="150"/>
      <c r="AR26" s="150"/>
      <c r="AS26" s="150"/>
      <c r="AT26" s="151"/>
      <c r="AU26" s="151"/>
      <c r="AV26" s="151"/>
    </row>
    <row r="27" spans="1:48" s="16" customFormat="1" ht="15.75" x14ac:dyDescent="0.25">
      <c r="A27" s="157"/>
      <c r="B27" s="157"/>
      <c r="C27" s="157"/>
      <c r="D27" s="157"/>
      <c r="E27" s="157"/>
      <c r="F27" s="157"/>
      <c r="G27" s="157"/>
      <c r="H27" s="157"/>
      <c r="I27" s="157"/>
      <c r="J27" s="157"/>
      <c r="K27" s="157"/>
      <c r="L27" s="157"/>
      <c r="M27" s="157"/>
      <c r="N27" s="157"/>
      <c r="O27" s="157"/>
      <c r="P27" s="157"/>
      <c r="Q27" s="157"/>
      <c r="R27" s="157"/>
      <c r="S27" s="157"/>
      <c r="T27" s="157"/>
      <c r="U27" s="157"/>
      <c r="V27" s="157"/>
      <c r="W27" s="157"/>
      <c r="X27" s="157"/>
      <c r="Y27" s="157"/>
      <c r="Z27" s="157"/>
      <c r="AA27" s="157"/>
      <c r="AB27" s="157"/>
      <c r="AC27" s="157"/>
      <c r="AD27" s="157"/>
      <c r="AE27" s="157"/>
      <c r="AF27" s="157"/>
      <c r="AG27" s="157"/>
      <c r="AH27" s="157"/>
      <c r="AI27" s="157"/>
      <c r="AJ27" s="157"/>
      <c r="AK27" s="157"/>
      <c r="AL27" s="157"/>
      <c r="AM27" s="157"/>
      <c r="AN27" s="157"/>
      <c r="AO27" s="157"/>
      <c r="AP27" s="157"/>
      <c r="AQ27" s="157"/>
      <c r="AR27" s="157"/>
      <c r="AS27" s="157"/>
      <c r="AT27" s="158"/>
      <c r="AU27" s="158"/>
      <c r="AV27" s="158"/>
    </row>
    <row r="28" spans="1:48" x14ac:dyDescent="0.2">
      <c r="A28" s="159" t="s">
        <v>164</v>
      </c>
      <c r="B28" s="149"/>
      <c r="C28" s="149"/>
      <c r="D28" s="149"/>
      <c r="E28" s="149"/>
      <c r="F28" s="149"/>
      <c r="G28" s="149"/>
      <c r="H28" s="149"/>
      <c r="I28" s="448">
        <f>AL11+AL15+AL17+AL19+AL21-AL25</f>
        <v>0</v>
      </c>
      <c r="J28" s="448"/>
      <c r="K28" s="448"/>
      <c r="L28" s="448"/>
      <c r="M28" s="448"/>
      <c r="N28" s="448"/>
      <c r="O28" s="448"/>
      <c r="P28" s="160" t="s">
        <v>167</v>
      </c>
      <c r="Q28" s="149"/>
      <c r="R28" s="149"/>
      <c r="S28" s="448">
        <f>I28/12*0.9</f>
        <v>0</v>
      </c>
      <c r="T28" s="448"/>
      <c r="U28" s="448"/>
      <c r="V28" s="448"/>
      <c r="W28" s="448"/>
      <c r="X28" s="448"/>
      <c r="Y28" s="448"/>
      <c r="Z28" s="149"/>
      <c r="AA28" s="463" t="s">
        <v>276</v>
      </c>
      <c r="AB28" s="464"/>
      <c r="AC28" s="464"/>
      <c r="AD28" s="464"/>
      <c r="AE28" s="464"/>
      <c r="AF28" s="464"/>
      <c r="AG28" s="464"/>
      <c r="AH28" s="464"/>
      <c r="AI28" s="464"/>
      <c r="AJ28" s="464"/>
      <c r="AK28" s="464"/>
      <c r="AL28" s="464"/>
      <c r="AM28" s="464"/>
      <c r="AN28" s="464"/>
      <c r="AO28" s="464"/>
      <c r="AP28" s="464"/>
      <c r="AQ28" s="464"/>
      <c r="AR28" s="464"/>
      <c r="AS28" s="465"/>
      <c r="AT28" s="138"/>
      <c r="AU28" s="138"/>
      <c r="AV28" s="138"/>
    </row>
    <row r="29" spans="1:48" x14ac:dyDescent="0.2">
      <c r="A29" s="149"/>
      <c r="B29" s="149"/>
      <c r="C29" s="149"/>
      <c r="D29" s="149"/>
      <c r="E29" s="149"/>
      <c r="F29" s="149"/>
      <c r="G29" s="149"/>
      <c r="H29" s="149"/>
      <c r="I29" s="161"/>
      <c r="J29" s="161"/>
      <c r="K29" s="161"/>
      <c r="L29" s="161"/>
      <c r="M29" s="161"/>
      <c r="N29" s="161"/>
      <c r="O29" s="161"/>
      <c r="P29" s="149"/>
      <c r="Q29" s="149"/>
      <c r="R29" s="149"/>
      <c r="S29" s="161"/>
      <c r="T29" s="161"/>
      <c r="U29" s="161"/>
      <c r="V29" s="161"/>
      <c r="W29" s="161"/>
      <c r="X29" s="161"/>
      <c r="Y29" s="161"/>
      <c r="Z29" s="149"/>
      <c r="AA29" s="466"/>
      <c r="AB29" s="467"/>
      <c r="AC29" s="467"/>
      <c r="AD29" s="467"/>
      <c r="AE29" s="467"/>
      <c r="AF29" s="467"/>
      <c r="AG29" s="467"/>
      <c r="AH29" s="467"/>
      <c r="AI29" s="467"/>
      <c r="AJ29" s="467"/>
      <c r="AK29" s="467"/>
      <c r="AL29" s="467"/>
      <c r="AM29" s="467"/>
      <c r="AN29" s="467"/>
      <c r="AO29" s="467"/>
      <c r="AP29" s="467"/>
      <c r="AQ29" s="467"/>
      <c r="AR29" s="467"/>
      <c r="AS29" s="468"/>
      <c r="AT29" s="138"/>
      <c r="AU29" s="138"/>
      <c r="AV29" s="138"/>
    </row>
    <row r="30" spans="1:48" x14ac:dyDescent="0.2">
      <c r="A30" s="149"/>
      <c r="B30" s="149"/>
      <c r="C30" s="149"/>
      <c r="D30" s="149"/>
      <c r="E30" s="149"/>
      <c r="F30" s="149"/>
      <c r="G30" s="149"/>
      <c r="H30" s="149"/>
      <c r="I30" s="149"/>
      <c r="J30" s="149"/>
      <c r="K30" s="149"/>
      <c r="L30" s="149"/>
      <c r="M30" s="149"/>
      <c r="N30" s="149"/>
      <c r="O30" s="149"/>
      <c r="P30" s="149"/>
      <c r="Q30" s="149"/>
      <c r="R30" s="149"/>
      <c r="S30" s="149"/>
      <c r="T30" s="149"/>
      <c r="U30" s="149"/>
      <c r="V30" s="149"/>
      <c r="W30" s="149"/>
      <c r="X30" s="149"/>
      <c r="Y30" s="149"/>
      <c r="Z30" s="149"/>
      <c r="AA30" s="149"/>
      <c r="AB30" s="149"/>
      <c r="AC30" s="149"/>
      <c r="AD30" s="149"/>
      <c r="AE30" s="149"/>
      <c r="AF30" s="149"/>
      <c r="AG30" s="149"/>
      <c r="AH30" s="149"/>
      <c r="AI30" s="149"/>
      <c r="AJ30" s="149"/>
      <c r="AK30" s="149"/>
      <c r="AL30" s="161"/>
      <c r="AM30" s="161"/>
      <c r="AN30" s="161"/>
      <c r="AO30" s="161"/>
      <c r="AP30" s="161"/>
      <c r="AQ30" s="161"/>
      <c r="AR30" s="161"/>
      <c r="AS30" s="161"/>
      <c r="AT30" s="138"/>
      <c r="AU30" s="138"/>
      <c r="AV30" s="138"/>
    </row>
    <row r="31" spans="1:48" x14ac:dyDescent="0.2">
      <c r="A31" s="5" t="s">
        <v>168</v>
      </c>
      <c r="B31" s="5"/>
      <c r="C31" s="5"/>
      <c r="D31" s="5"/>
      <c r="E31" s="5"/>
      <c r="F31" s="5"/>
      <c r="G31" s="5"/>
      <c r="H31" s="5"/>
      <c r="I31" s="5"/>
      <c r="J31" s="5"/>
      <c r="K31" s="5"/>
      <c r="L31" s="5"/>
      <c r="M31" s="5"/>
      <c r="N31" s="5"/>
      <c r="O31" s="5"/>
      <c r="P31" s="5"/>
      <c r="Q31" s="5"/>
      <c r="R31" s="5"/>
      <c r="S31" s="5"/>
      <c r="T31" s="5"/>
      <c r="U31" s="5"/>
      <c r="V31" s="5"/>
      <c r="W31" s="5"/>
      <c r="X31" s="10"/>
      <c r="Y31" s="10"/>
      <c r="Z31" s="10"/>
      <c r="AA31" s="10"/>
      <c r="AB31" s="10"/>
      <c r="AC31" s="10"/>
      <c r="AD31" s="10"/>
      <c r="AE31" s="10"/>
      <c r="AF31" s="10"/>
      <c r="AG31" s="10"/>
      <c r="AH31" s="10"/>
      <c r="AI31" s="10"/>
      <c r="AJ31" s="10"/>
      <c r="AK31" s="10"/>
      <c r="AL31" s="10"/>
      <c r="AM31" s="10"/>
      <c r="AN31" s="10"/>
      <c r="AO31" s="10"/>
      <c r="AP31" s="10"/>
      <c r="AQ31" s="10"/>
      <c r="AR31" s="10"/>
      <c r="AS31" s="10"/>
    </row>
    <row r="32" spans="1:48" s="9" customFormat="1" ht="14.25" customHeight="1" x14ac:dyDescent="0.2">
      <c r="A32" s="8"/>
      <c r="B32" s="8"/>
      <c r="C32" s="8"/>
      <c r="D32" s="8"/>
      <c r="E32" s="8"/>
      <c r="F32" s="8"/>
      <c r="G32" s="8"/>
      <c r="H32" s="8"/>
      <c r="I32" s="8"/>
      <c r="J32" s="8"/>
      <c r="K32" s="8"/>
      <c r="L32" s="8"/>
      <c r="M32" s="8"/>
      <c r="N32" s="8"/>
      <c r="O32" s="8"/>
      <c r="P32" s="8"/>
      <c r="Q32" s="8"/>
      <c r="R32" s="8"/>
      <c r="S32" s="8"/>
      <c r="T32" s="8"/>
      <c r="U32" s="8"/>
      <c r="V32" s="8"/>
      <c r="W32" s="68"/>
      <c r="X32" s="449" t="s">
        <v>415</v>
      </c>
      <c r="Y32" s="449"/>
      <c r="Z32" s="449"/>
      <c r="AA32" s="449"/>
      <c r="AB32" s="449"/>
      <c r="AC32" s="449"/>
      <c r="AD32" s="449"/>
      <c r="AE32" s="449"/>
      <c r="AF32" s="449"/>
      <c r="AG32" s="449"/>
      <c r="AH32" s="449"/>
      <c r="AI32" s="449"/>
      <c r="AJ32" s="449"/>
      <c r="AK32" s="449"/>
      <c r="AL32" s="449"/>
      <c r="AM32" s="449"/>
      <c r="AN32" s="449"/>
      <c r="AO32" s="449"/>
      <c r="AP32" s="449"/>
      <c r="AQ32" s="449"/>
      <c r="AR32" s="449"/>
      <c r="AS32" s="449"/>
      <c r="AT32" s="449"/>
      <c r="AU32" s="449" t="s">
        <v>416</v>
      </c>
      <c r="AV32" s="449"/>
    </row>
    <row r="33" spans="1:48" ht="24" x14ac:dyDescent="0.2">
      <c r="A33" s="445"/>
      <c r="B33" s="445"/>
      <c r="C33" s="445"/>
      <c r="D33" s="445"/>
      <c r="E33" s="445"/>
      <c r="F33" s="445"/>
      <c r="G33" s="445"/>
      <c r="H33" s="445"/>
      <c r="I33" s="445"/>
      <c r="J33" s="445"/>
      <c r="K33" s="445"/>
      <c r="L33" s="445"/>
      <c r="M33" s="445"/>
      <c r="N33" s="445"/>
      <c r="O33" s="445"/>
      <c r="P33" s="445"/>
      <c r="Q33" s="445"/>
      <c r="R33" s="445"/>
      <c r="S33" s="445"/>
      <c r="T33" s="445"/>
      <c r="U33" s="445"/>
      <c r="V33" s="445"/>
      <c r="W33" s="445"/>
      <c r="X33" s="445" t="s">
        <v>368</v>
      </c>
      <c r="Y33" s="445"/>
      <c r="Z33" s="445"/>
      <c r="AA33" s="445"/>
      <c r="AB33" s="445"/>
      <c r="AC33" s="445"/>
      <c r="AD33" s="445"/>
      <c r="AE33" s="445"/>
      <c r="AF33" s="445"/>
      <c r="AG33" s="445"/>
      <c r="AH33" s="445"/>
      <c r="AI33" s="445" t="s">
        <v>100</v>
      </c>
      <c r="AJ33" s="445"/>
      <c r="AK33" s="445"/>
      <c r="AL33" s="445"/>
      <c r="AM33" s="445"/>
      <c r="AN33" s="445"/>
      <c r="AO33" s="445"/>
      <c r="AP33" s="445"/>
      <c r="AQ33" s="445"/>
      <c r="AR33" s="445"/>
      <c r="AS33" s="445"/>
      <c r="AT33" s="70" t="s">
        <v>414</v>
      </c>
      <c r="AU33" s="69" t="s">
        <v>345</v>
      </c>
      <c r="AV33" s="69" t="s">
        <v>340</v>
      </c>
    </row>
    <row r="34" spans="1:48" x14ac:dyDescent="0.2">
      <c r="A34" s="446" t="s">
        <v>169</v>
      </c>
      <c r="B34" s="446"/>
      <c r="C34" s="446"/>
      <c r="D34" s="446"/>
      <c r="E34" s="446"/>
      <c r="F34" s="446"/>
      <c r="G34" s="446"/>
      <c r="H34" s="446"/>
      <c r="I34" s="446"/>
      <c r="J34" s="446"/>
      <c r="K34" s="446"/>
      <c r="L34" s="446"/>
      <c r="M34" s="446"/>
      <c r="N34" s="446"/>
      <c r="O34" s="446"/>
      <c r="P34" s="446"/>
      <c r="Q34" s="446"/>
      <c r="R34" s="446"/>
      <c r="S34" s="446"/>
      <c r="T34" s="446"/>
      <c r="U34" s="446"/>
      <c r="V34" s="446"/>
      <c r="W34" s="446"/>
      <c r="X34" s="447">
        <f>Przychody!AB29+Przychody!Z46</f>
        <v>0</v>
      </c>
      <c r="Y34" s="447"/>
      <c r="Z34" s="447"/>
      <c r="AA34" s="447"/>
      <c r="AB34" s="447"/>
      <c r="AC34" s="447"/>
      <c r="AD34" s="447"/>
      <c r="AE34" s="447"/>
      <c r="AF34" s="447"/>
      <c r="AG34" s="447"/>
      <c r="AH34" s="447"/>
      <c r="AI34" s="447">
        <f>Przychody!AW29+Przychody!AR46</f>
        <v>0</v>
      </c>
      <c r="AJ34" s="447"/>
      <c r="AK34" s="447"/>
      <c r="AL34" s="447"/>
      <c r="AM34" s="447"/>
      <c r="AN34" s="447"/>
      <c r="AO34" s="447"/>
      <c r="AP34" s="447"/>
      <c r="AQ34" s="447"/>
      <c r="AR34" s="447"/>
      <c r="AS34" s="447"/>
      <c r="AT34" s="52">
        <f>Przychody!BW29+Przychody!BI46</f>
        <v>0</v>
      </c>
      <c r="AU34" s="52">
        <f>Przychody!CA29+Przychody!BW46</f>
        <v>0</v>
      </c>
      <c r="AV34" s="52" t="e">
        <f>Przychody!#REF!+Przychody!BZ46</f>
        <v>#REF!</v>
      </c>
    </row>
    <row r="35" spans="1:48" x14ac:dyDescent="0.2">
      <c r="A35" s="446" t="s">
        <v>170</v>
      </c>
      <c r="B35" s="446"/>
      <c r="C35" s="446"/>
      <c r="D35" s="446"/>
      <c r="E35" s="446"/>
      <c r="F35" s="446"/>
      <c r="G35" s="446"/>
      <c r="H35" s="446"/>
      <c r="I35" s="446"/>
      <c r="J35" s="446"/>
      <c r="K35" s="446"/>
      <c r="L35" s="446"/>
      <c r="M35" s="446"/>
      <c r="N35" s="446"/>
      <c r="O35" s="446"/>
      <c r="P35" s="446"/>
      <c r="Q35" s="446"/>
      <c r="R35" s="446"/>
      <c r="S35" s="446"/>
      <c r="T35" s="446"/>
      <c r="U35" s="446"/>
      <c r="V35" s="446"/>
      <c r="W35" s="446"/>
      <c r="X35" s="447">
        <f>Przychody!W63</f>
        <v>0</v>
      </c>
      <c r="Y35" s="447"/>
      <c r="Z35" s="447"/>
      <c r="AA35" s="447"/>
      <c r="AB35" s="447"/>
      <c r="AC35" s="447"/>
      <c r="AD35" s="447"/>
      <c r="AE35" s="447"/>
      <c r="AF35" s="447"/>
      <c r="AG35" s="447"/>
      <c r="AH35" s="447"/>
      <c r="AI35" s="447">
        <f>Przychody!AD63</f>
        <v>0</v>
      </c>
      <c r="AJ35" s="447"/>
      <c r="AK35" s="447"/>
      <c r="AL35" s="447"/>
      <c r="AM35" s="447"/>
      <c r="AN35" s="447"/>
      <c r="AO35" s="447"/>
      <c r="AP35" s="447"/>
      <c r="AQ35" s="447"/>
      <c r="AR35" s="447"/>
      <c r="AS35" s="447"/>
      <c r="AT35" s="52">
        <f>Przychody!AK63</f>
        <v>0</v>
      </c>
      <c r="AU35" s="52">
        <f>Przychody!AR63</f>
        <v>0</v>
      </c>
      <c r="AV35" s="52">
        <f>Przychody!AY63</f>
        <v>0</v>
      </c>
    </row>
    <row r="36" spans="1:48" x14ac:dyDescent="0.2">
      <c r="A36" s="446" t="s">
        <v>171</v>
      </c>
      <c r="B36" s="446"/>
      <c r="C36" s="446"/>
      <c r="D36" s="446"/>
      <c r="E36" s="446"/>
      <c r="F36" s="446"/>
      <c r="G36" s="446"/>
      <c r="H36" s="446"/>
      <c r="I36" s="446"/>
      <c r="J36" s="446"/>
      <c r="K36" s="446"/>
      <c r="L36" s="446"/>
      <c r="M36" s="446"/>
      <c r="N36" s="446"/>
      <c r="O36" s="446"/>
      <c r="P36" s="446"/>
      <c r="Q36" s="446"/>
      <c r="R36" s="446"/>
      <c r="S36" s="446"/>
      <c r="T36" s="446"/>
      <c r="U36" s="446"/>
      <c r="V36" s="446"/>
      <c r="W36" s="446"/>
      <c r="X36" s="447">
        <f>X34-X35</f>
        <v>0</v>
      </c>
      <c r="Y36" s="447"/>
      <c r="Z36" s="447"/>
      <c r="AA36" s="447"/>
      <c r="AB36" s="447"/>
      <c r="AC36" s="447"/>
      <c r="AD36" s="447"/>
      <c r="AE36" s="447"/>
      <c r="AF36" s="447"/>
      <c r="AG36" s="447"/>
      <c r="AH36" s="447"/>
      <c r="AI36" s="447">
        <f>AI34-AI35</f>
        <v>0</v>
      </c>
      <c r="AJ36" s="447"/>
      <c r="AK36" s="447"/>
      <c r="AL36" s="447"/>
      <c r="AM36" s="447"/>
      <c r="AN36" s="447"/>
      <c r="AO36" s="447"/>
      <c r="AP36" s="447"/>
      <c r="AQ36" s="447"/>
      <c r="AR36" s="447"/>
      <c r="AS36" s="447"/>
      <c r="AT36" s="52">
        <f>AT34-AT35</f>
        <v>0</v>
      </c>
      <c r="AU36" s="52">
        <f>AU34-AU35</f>
        <v>0</v>
      </c>
      <c r="AV36" s="52" t="e">
        <f>AV34-AV35</f>
        <v>#REF!</v>
      </c>
    </row>
    <row r="37" spans="1:48" x14ac:dyDescent="0.2">
      <c r="A37" s="446" t="s">
        <v>462</v>
      </c>
      <c r="B37" s="446"/>
      <c r="C37" s="446"/>
      <c r="D37" s="446"/>
      <c r="E37" s="446"/>
      <c r="F37" s="446"/>
      <c r="G37" s="446"/>
      <c r="H37" s="446"/>
      <c r="I37" s="446"/>
      <c r="J37" s="446"/>
      <c r="K37" s="446"/>
      <c r="L37" s="446"/>
      <c r="M37" s="446"/>
      <c r="N37" s="446"/>
      <c r="O37" s="446"/>
      <c r="P37" s="446"/>
      <c r="Q37" s="446"/>
      <c r="R37" s="446"/>
      <c r="S37" s="446"/>
      <c r="T37" s="446"/>
      <c r="U37" s="446"/>
      <c r="V37" s="446"/>
      <c r="W37" s="446"/>
      <c r="X37" s="472"/>
      <c r="Y37" s="472"/>
      <c r="Z37" s="472"/>
      <c r="AA37" s="472"/>
      <c r="AB37" s="472"/>
      <c r="AC37" s="472"/>
      <c r="AD37" s="472"/>
      <c r="AE37" s="472"/>
      <c r="AF37" s="472"/>
      <c r="AG37" s="472"/>
      <c r="AH37" s="472"/>
      <c r="AI37" s="472"/>
      <c r="AJ37" s="472"/>
      <c r="AK37" s="472"/>
      <c r="AL37" s="472"/>
      <c r="AM37" s="472"/>
      <c r="AN37" s="472"/>
      <c r="AO37" s="472"/>
      <c r="AP37" s="472"/>
      <c r="AQ37" s="472"/>
      <c r="AR37" s="472"/>
      <c r="AS37" s="472"/>
      <c r="AT37" s="76"/>
      <c r="AU37" s="76"/>
      <c r="AV37" s="76"/>
    </row>
    <row r="38" spans="1:48" x14ac:dyDescent="0.2">
      <c r="A38" s="446" t="s">
        <v>423</v>
      </c>
      <c r="B38" s="446"/>
      <c r="C38" s="446"/>
      <c r="D38" s="446"/>
      <c r="E38" s="446"/>
      <c r="F38" s="446"/>
      <c r="G38" s="446"/>
      <c r="H38" s="446"/>
      <c r="I38" s="446"/>
      <c r="J38" s="446"/>
      <c r="K38" s="446"/>
      <c r="L38" s="446"/>
      <c r="M38" s="446"/>
      <c r="N38" s="446"/>
      <c r="O38" s="446"/>
      <c r="P38" s="446"/>
      <c r="Q38" s="446"/>
      <c r="R38" s="446"/>
      <c r="S38" s="446"/>
      <c r="T38" s="446"/>
      <c r="U38" s="446"/>
      <c r="V38" s="446"/>
      <c r="W38" s="446"/>
      <c r="X38" s="447">
        <f>X36-X37</f>
        <v>0</v>
      </c>
      <c r="Y38" s="447"/>
      <c r="Z38" s="447"/>
      <c r="AA38" s="447"/>
      <c r="AB38" s="447"/>
      <c r="AC38" s="447"/>
      <c r="AD38" s="447"/>
      <c r="AE38" s="447"/>
      <c r="AF38" s="447"/>
      <c r="AG38" s="447"/>
      <c r="AH38" s="447"/>
      <c r="AI38" s="447">
        <f>AI36-AI37</f>
        <v>0</v>
      </c>
      <c r="AJ38" s="447"/>
      <c r="AK38" s="447"/>
      <c r="AL38" s="447"/>
      <c r="AM38" s="447"/>
      <c r="AN38" s="447"/>
      <c r="AO38" s="447"/>
      <c r="AP38" s="447"/>
      <c r="AQ38" s="447"/>
      <c r="AR38" s="447"/>
      <c r="AS38" s="447"/>
      <c r="AT38" s="52">
        <f>AT36-AT37</f>
        <v>0</v>
      </c>
      <c r="AU38" s="52">
        <f>AU36-AU37</f>
        <v>0</v>
      </c>
      <c r="AV38" s="52" t="e">
        <f>AV36-AV37</f>
        <v>#REF!</v>
      </c>
    </row>
    <row r="39" spans="1:48" s="55" customFormat="1" x14ac:dyDescent="0.2">
      <c r="A39" s="391" t="s">
        <v>347</v>
      </c>
      <c r="B39" s="391"/>
      <c r="C39" s="391"/>
      <c r="D39" s="391"/>
      <c r="E39" s="391"/>
      <c r="F39" s="391"/>
      <c r="G39" s="391"/>
      <c r="H39" s="391"/>
      <c r="I39" s="391"/>
      <c r="J39" s="391"/>
      <c r="K39" s="391"/>
      <c r="L39" s="391"/>
      <c r="M39" s="391"/>
      <c r="N39" s="391"/>
      <c r="O39" s="391"/>
      <c r="P39" s="391"/>
      <c r="Q39" s="391"/>
      <c r="R39" s="391"/>
      <c r="S39" s="391"/>
      <c r="T39" s="391"/>
      <c r="U39" s="391"/>
      <c r="V39" s="391"/>
      <c r="W39" s="391"/>
      <c r="X39" s="392">
        <f>Przychody!P71</f>
        <v>0</v>
      </c>
      <c r="Y39" s="392"/>
      <c r="Z39" s="392"/>
      <c r="AA39" s="392"/>
      <c r="AB39" s="392"/>
      <c r="AC39" s="392"/>
      <c r="AD39" s="392"/>
      <c r="AE39" s="392"/>
      <c r="AF39" s="392"/>
      <c r="AG39" s="392"/>
      <c r="AH39" s="392"/>
      <c r="AI39" s="392">
        <f>Przychody!Y71</f>
        <v>0</v>
      </c>
      <c r="AJ39" s="392"/>
      <c r="AK39" s="392"/>
      <c r="AL39" s="392"/>
      <c r="AM39" s="392"/>
      <c r="AN39" s="392"/>
      <c r="AO39" s="392"/>
      <c r="AP39" s="392"/>
      <c r="AQ39" s="392"/>
      <c r="AR39" s="392"/>
      <c r="AS39" s="392"/>
      <c r="AT39" s="54">
        <f>Przychody!AH71</f>
        <v>0</v>
      </c>
      <c r="AU39" s="54">
        <f>Przychody!AQ71</f>
        <v>0</v>
      </c>
      <c r="AV39" s="54">
        <f>Przychody!AZ71</f>
        <v>0</v>
      </c>
    </row>
    <row r="40" spans="1:48" x14ac:dyDescent="0.2">
      <c r="A40" s="446" t="s">
        <v>172</v>
      </c>
      <c r="B40" s="446"/>
      <c r="C40" s="446"/>
      <c r="D40" s="446"/>
      <c r="E40" s="446"/>
      <c r="F40" s="446"/>
      <c r="G40" s="446"/>
      <c r="H40" s="446"/>
      <c r="I40" s="446"/>
      <c r="J40" s="446"/>
      <c r="K40" s="446"/>
      <c r="L40" s="446"/>
      <c r="M40" s="446"/>
      <c r="N40" s="446"/>
      <c r="O40" s="446"/>
      <c r="P40" s="446"/>
      <c r="Q40" s="446"/>
      <c r="R40" s="446"/>
      <c r="S40" s="446"/>
      <c r="T40" s="446"/>
      <c r="U40" s="446"/>
      <c r="V40" s="446"/>
      <c r="W40" s="446"/>
      <c r="X40" s="447">
        <f>Przychody!T89</f>
        <v>0</v>
      </c>
      <c r="Y40" s="447"/>
      <c r="Z40" s="447"/>
      <c r="AA40" s="447"/>
      <c r="AB40" s="447"/>
      <c r="AC40" s="447"/>
      <c r="AD40" s="447"/>
      <c r="AE40" s="447"/>
      <c r="AF40" s="447"/>
      <c r="AG40" s="447"/>
      <c r="AH40" s="447"/>
      <c r="AI40" s="447">
        <f>Przychody!AB89</f>
        <v>0</v>
      </c>
      <c r="AJ40" s="447"/>
      <c r="AK40" s="447"/>
      <c r="AL40" s="447"/>
      <c r="AM40" s="447"/>
      <c r="AN40" s="447"/>
      <c r="AO40" s="447"/>
      <c r="AP40" s="447"/>
      <c r="AQ40" s="447"/>
      <c r="AR40" s="447"/>
      <c r="AS40" s="447"/>
      <c r="AT40" s="52">
        <f>Przychody!AJ89</f>
        <v>0</v>
      </c>
      <c r="AU40" s="52">
        <f>Przychody!AR89</f>
        <v>0</v>
      </c>
      <c r="AV40" s="52">
        <f>Przychody!AZ89</f>
        <v>0</v>
      </c>
    </row>
    <row r="41" spans="1:48" x14ac:dyDescent="0.2">
      <c r="A41" s="446" t="s">
        <v>173</v>
      </c>
      <c r="B41" s="446"/>
      <c r="C41" s="446"/>
      <c r="D41" s="446"/>
      <c r="E41" s="446"/>
      <c r="F41" s="446"/>
      <c r="G41" s="446"/>
      <c r="H41" s="446"/>
      <c r="I41" s="446"/>
      <c r="J41" s="446"/>
      <c r="K41" s="446"/>
      <c r="L41" s="446"/>
      <c r="M41" s="446"/>
      <c r="N41" s="446"/>
      <c r="O41" s="446"/>
      <c r="P41" s="446"/>
      <c r="Q41" s="446"/>
      <c r="R41" s="446"/>
      <c r="S41" s="446"/>
      <c r="T41" s="446"/>
      <c r="U41" s="446"/>
      <c r="V41" s="446"/>
      <c r="W41" s="446"/>
      <c r="X41" s="447">
        <f>Przychody!T100</f>
        <v>0</v>
      </c>
      <c r="Y41" s="447"/>
      <c r="Z41" s="447"/>
      <c r="AA41" s="447"/>
      <c r="AB41" s="447"/>
      <c r="AC41" s="447"/>
      <c r="AD41" s="447"/>
      <c r="AE41" s="447"/>
      <c r="AF41" s="447"/>
      <c r="AG41" s="447"/>
      <c r="AH41" s="447"/>
      <c r="AI41" s="447">
        <f>Przychody!AB100</f>
        <v>0</v>
      </c>
      <c r="AJ41" s="447"/>
      <c r="AK41" s="447"/>
      <c r="AL41" s="447"/>
      <c r="AM41" s="447"/>
      <c r="AN41" s="447"/>
      <c r="AO41" s="447"/>
      <c r="AP41" s="447"/>
      <c r="AQ41" s="447"/>
      <c r="AR41" s="447"/>
      <c r="AS41" s="447"/>
      <c r="AT41" s="52">
        <f>Przychody!AJ100</f>
        <v>0</v>
      </c>
      <c r="AU41" s="52">
        <f>Przychody!AR100</f>
        <v>0</v>
      </c>
      <c r="AV41" s="52">
        <f>Przychody!AZ100</f>
        <v>0</v>
      </c>
    </row>
    <row r="42" spans="1:48" x14ac:dyDescent="0.2">
      <c r="A42" s="446" t="s">
        <v>174</v>
      </c>
      <c r="B42" s="446"/>
      <c r="C42" s="446"/>
      <c r="D42" s="446"/>
      <c r="E42" s="446"/>
      <c r="F42" s="446"/>
      <c r="G42" s="446"/>
      <c r="H42" s="446"/>
      <c r="I42" s="446"/>
      <c r="J42" s="446"/>
      <c r="K42" s="446"/>
      <c r="L42" s="446"/>
      <c r="M42" s="446"/>
      <c r="N42" s="446"/>
      <c r="O42" s="446"/>
      <c r="P42" s="446"/>
      <c r="Q42" s="446"/>
      <c r="R42" s="446"/>
      <c r="S42" s="446"/>
      <c r="T42" s="446"/>
      <c r="U42" s="446"/>
      <c r="V42" s="446"/>
      <c r="W42" s="446"/>
      <c r="X42" s="447">
        <f>Przychody!AA104*12</f>
        <v>0</v>
      </c>
      <c r="Y42" s="447"/>
      <c r="Z42" s="447"/>
      <c r="AA42" s="447"/>
      <c r="AB42" s="447"/>
      <c r="AC42" s="447"/>
      <c r="AD42" s="447"/>
      <c r="AE42" s="447"/>
      <c r="AF42" s="447"/>
      <c r="AG42" s="447"/>
      <c r="AH42" s="447"/>
      <c r="AI42" s="447">
        <f>Przychody!AA104*12</f>
        <v>0</v>
      </c>
      <c r="AJ42" s="447"/>
      <c r="AK42" s="447"/>
      <c r="AL42" s="447"/>
      <c r="AM42" s="447"/>
      <c r="AN42" s="447"/>
      <c r="AO42" s="447"/>
      <c r="AP42" s="447"/>
      <c r="AQ42" s="447"/>
      <c r="AR42" s="447"/>
      <c r="AS42" s="447"/>
      <c r="AT42" s="52">
        <f>Przychody!AA104*12</f>
        <v>0</v>
      </c>
      <c r="AU42" s="52">
        <f>Przychody!AA104*12</f>
        <v>0</v>
      </c>
      <c r="AV42" s="52">
        <f>Przychody!AA104*12</f>
        <v>0</v>
      </c>
    </row>
    <row r="43" spans="1:48" x14ac:dyDescent="0.2">
      <c r="A43" s="474" t="s">
        <v>175</v>
      </c>
      <c r="B43" s="474"/>
      <c r="C43" s="474"/>
      <c r="D43" s="474"/>
      <c r="E43" s="474"/>
      <c r="F43" s="474"/>
      <c r="G43" s="474"/>
      <c r="H43" s="474"/>
      <c r="I43" s="474"/>
      <c r="J43" s="474"/>
      <c r="K43" s="474"/>
      <c r="L43" s="474"/>
      <c r="M43" s="474"/>
      <c r="N43" s="474"/>
      <c r="O43" s="474"/>
      <c r="P43" s="474"/>
      <c r="Q43" s="474"/>
      <c r="R43" s="474"/>
      <c r="S43" s="474"/>
      <c r="T43" s="474"/>
      <c r="U43" s="474"/>
      <c r="V43" s="474"/>
      <c r="W43" s="474"/>
      <c r="X43" s="475">
        <f>X38+X39+X40-X41-X42</f>
        <v>0</v>
      </c>
      <c r="Y43" s="475"/>
      <c r="Z43" s="475"/>
      <c r="AA43" s="475"/>
      <c r="AB43" s="475"/>
      <c r="AC43" s="475"/>
      <c r="AD43" s="475"/>
      <c r="AE43" s="475"/>
      <c r="AF43" s="475"/>
      <c r="AG43" s="475"/>
      <c r="AH43" s="475"/>
      <c r="AI43" s="475">
        <f>AI38+AI39+AI40-AI41-AI42</f>
        <v>0</v>
      </c>
      <c r="AJ43" s="475"/>
      <c r="AK43" s="475"/>
      <c r="AL43" s="475"/>
      <c r="AM43" s="475"/>
      <c r="AN43" s="475"/>
      <c r="AO43" s="475"/>
      <c r="AP43" s="475"/>
      <c r="AQ43" s="475"/>
      <c r="AR43" s="475"/>
      <c r="AS43" s="475"/>
      <c r="AT43" s="78">
        <f>AT38+AT39+AT40-AT41-AT42</f>
        <v>0</v>
      </c>
      <c r="AU43" s="78">
        <f>AU38+AU39+AU40-AU41-AU42</f>
        <v>0</v>
      </c>
      <c r="AV43" s="78" t="e">
        <f>AV38+AV39+AV40-AV41-AV42</f>
        <v>#REF!</v>
      </c>
    </row>
    <row r="44" spans="1:48" x14ac:dyDescent="0.2">
      <c r="A44" s="446" t="s">
        <v>176</v>
      </c>
      <c r="B44" s="446"/>
      <c r="C44" s="446"/>
      <c r="D44" s="446"/>
      <c r="E44" s="446"/>
      <c r="F44" s="446"/>
      <c r="G44" s="446"/>
      <c r="H44" s="446"/>
      <c r="I44" s="446"/>
      <c r="J44" s="446"/>
      <c r="K44" s="446"/>
      <c r="L44" s="446"/>
      <c r="M44" s="446"/>
      <c r="N44" s="446"/>
      <c r="O44" s="446"/>
      <c r="P44" s="446"/>
      <c r="Q44" s="446"/>
      <c r="R44" s="446"/>
      <c r="S44" s="446"/>
      <c r="T44" s="446"/>
      <c r="U44" s="446"/>
      <c r="V44" s="446"/>
      <c r="W44" s="446"/>
      <c r="X44" s="473" t="e">
        <f>X36/X34</f>
        <v>#DIV/0!</v>
      </c>
      <c r="Y44" s="473"/>
      <c r="Z44" s="473"/>
      <c r="AA44" s="473"/>
      <c r="AB44" s="473"/>
      <c r="AC44" s="473"/>
      <c r="AD44" s="473"/>
      <c r="AE44" s="473"/>
      <c r="AF44" s="473"/>
      <c r="AG44" s="473"/>
      <c r="AH44" s="473"/>
      <c r="AI44" s="473" t="e">
        <f>AI36/AI34</f>
        <v>#DIV/0!</v>
      </c>
      <c r="AJ44" s="473"/>
      <c r="AK44" s="473"/>
      <c r="AL44" s="473"/>
      <c r="AM44" s="473"/>
      <c r="AN44" s="473"/>
      <c r="AO44" s="473"/>
      <c r="AP44" s="473"/>
      <c r="AQ44" s="473"/>
      <c r="AR44" s="473"/>
      <c r="AS44" s="473"/>
      <c r="AT44" s="53" t="e">
        <f>AT36/AT34</f>
        <v>#DIV/0!</v>
      </c>
      <c r="AU44" s="53" t="e">
        <f>AU36/AU34</f>
        <v>#DIV/0!</v>
      </c>
      <c r="AV44" s="53" t="e">
        <f>AV36/AV34</f>
        <v>#REF!</v>
      </c>
    </row>
    <row r="45" spans="1:48" x14ac:dyDescent="0.2">
      <c r="A45" s="446" t="s">
        <v>177</v>
      </c>
      <c r="B45" s="446"/>
      <c r="C45" s="446"/>
      <c r="D45" s="446"/>
      <c r="E45" s="446"/>
      <c r="F45" s="446"/>
      <c r="G45" s="446"/>
      <c r="H45" s="446"/>
      <c r="I45" s="446"/>
      <c r="J45" s="446"/>
      <c r="K45" s="446"/>
      <c r="L45" s="446"/>
      <c r="M45" s="446"/>
      <c r="N45" s="446"/>
      <c r="O45" s="446"/>
      <c r="P45" s="446"/>
      <c r="Q45" s="446"/>
      <c r="R45" s="446"/>
      <c r="S45" s="446"/>
      <c r="T45" s="446"/>
      <c r="U45" s="446"/>
      <c r="V45" s="446"/>
      <c r="W45" s="446"/>
      <c r="X45" s="473" t="e">
        <f>(((X34+X39)-(X35+X37))/(X34+X39))</f>
        <v>#DIV/0!</v>
      </c>
      <c r="Y45" s="473"/>
      <c r="Z45" s="473"/>
      <c r="AA45" s="473"/>
      <c r="AB45" s="473"/>
      <c r="AC45" s="473"/>
      <c r="AD45" s="473"/>
      <c r="AE45" s="473"/>
      <c r="AF45" s="473"/>
      <c r="AG45" s="473"/>
      <c r="AH45" s="473"/>
      <c r="AI45" s="473" t="e">
        <f>(((AI34+AI39)-(AI35+AI37))/(AI34+AI39))</f>
        <v>#DIV/0!</v>
      </c>
      <c r="AJ45" s="473"/>
      <c r="AK45" s="473"/>
      <c r="AL45" s="473"/>
      <c r="AM45" s="473"/>
      <c r="AN45" s="473"/>
      <c r="AO45" s="473"/>
      <c r="AP45" s="473"/>
      <c r="AQ45" s="473"/>
      <c r="AR45" s="473"/>
      <c r="AS45" s="473"/>
      <c r="AT45" s="53" t="e">
        <f>(((AT34+AT39)-(AT35+AT37))/(AT34+AT39))</f>
        <v>#DIV/0!</v>
      </c>
      <c r="AU45" s="53" t="e">
        <f>(((AU34+AU39)-(AU35+AU37))/(AU34+AU39))</f>
        <v>#DIV/0!</v>
      </c>
      <c r="AV45" s="53" t="e">
        <f>(((AV34+AV39)-(AV35+AV37))/(AV34+AV39))</f>
        <v>#REF!</v>
      </c>
    </row>
    <row r="46" spans="1:48" x14ac:dyDescent="0.2">
      <c r="A46" s="6"/>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161"/>
      <c r="AS46" s="161"/>
      <c r="AT46" s="138"/>
      <c r="AU46" s="138"/>
      <c r="AV46" s="138"/>
    </row>
    <row r="47" spans="1:48" x14ac:dyDescent="0.2">
      <c r="A47" s="5" t="s">
        <v>178</v>
      </c>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149"/>
      <c r="AS47" s="149"/>
      <c r="AT47" s="138"/>
      <c r="AU47" s="138"/>
      <c r="AV47" s="138"/>
    </row>
    <row r="48" spans="1:48" s="9" customFormat="1" ht="5.25" x14ac:dyDescent="0.15">
      <c r="A48" s="8"/>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163"/>
      <c r="AS48" s="163"/>
      <c r="AT48" s="151"/>
      <c r="AU48" s="151"/>
      <c r="AV48" s="151"/>
    </row>
    <row r="49" spans="1:48" x14ac:dyDescent="0.2">
      <c r="A49" s="445"/>
      <c r="B49" s="445"/>
      <c r="C49" s="445"/>
      <c r="D49" s="445"/>
      <c r="E49" s="445"/>
      <c r="F49" s="445"/>
      <c r="G49" s="445"/>
      <c r="H49" s="445"/>
      <c r="I49" s="445"/>
      <c r="J49" s="445"/>
      <c r="K49" s="445"/>
      <c r="L49" s="445"/>
      <c r="M49" s="445"/>
      <c r="N49" s="445"/>
      <c r="O49" s="445"/>
      <c r="P49" s="445"/>
      <c r="Q49" s="445"/>
      <c r="R49" s="445"/>
      <c r="S49" s="445"/>
      <c r="T49" s="445"/>
      <c r="U49" s="445"/>
      <c r="V49" s="445"/>
      <c r="W49" s="445"/>
      <c r="X49" s="445" t="s">
        <v>100</v>
      </c>
      <c r="Y49" s="445"/>
      <c r="Z49" s="445"/>
      <c r="AA49" s="445"/>
      <c r="AB49" s="445"/>
      <c r="AC49" s="445"/>
      <c r="AD49" s="445"/>
      <c r="AE49" s="445"/>
      <c r="AF49" s="445"/>
      <c r="AG49" s="445"/>
      <c r="AH49" s="445"/>
      <c r="AI49" s="445" t="s">
        <v>414</v>
      </c>
      <c r="AJ49" s="445"/>
      <c r="AK49" s="445"/>
      <c r="AL49" s="445"/>
      <c r="AM49" s="445"/>
      <c r="AN49" s="445"/>
      <c r="AO49" s="445"/>
      <c r="AP49" s="445"/>
      <c r="AQ49" s="445"/>
      <c r="AR49" s="445"/>
      <c r="AS49" s="445"/>
      <c r="AT49" s="69" t="s">
        <v>345</v>
      </c>
      <c r="AU49" s="69" t="s">
        <v>340</v>
      </c>
      <c r="AV49" s="138"/>
    </row>
    <row r="50" spans="1:48" x14ac:dyDescent="0.2">
      <c r="A50" s="446" t="s">
        <v>179</v>
      </c>
      <c r="B50" s="446"/>
      <c r="C50" s="446"/>
      <c r="D50" s="446"/>
      <c r="E50" s="446"/>
      <c r="F50" s="446"/>
      <c r="G50" s="446"/>
      <c r="H50" s="446"/>
      <c r="I50" s="446"/>
      <c r="J50" s="446"/>
      <c r="K50" s="446"/>
      <c r="L50" s="446"/>
      <c r="M50" s="446"/>
      <c r="N50" s="446"/>
      <c r="O50" s="446"/>
      <c r="P50" s="446"/>
      <c r="Q50" s="446"/>
      <c r="R50" s="446"/>
      <c r="S50" s="446"/>
      <c r="T50" s="446"/>
      <c r="U50" s="446"/>
      <c r="V50" s="446"/>
      <c r="W50" s="446"/>
      <c r="X50" s="476" t="s">
        <v>369</v>
      </c>
      <c r="Y50" s="472"/>
      <c r="Z50" s="472"/>
      <c r="AA50" s="472"/>
      <c r="AB50" s="472"/>
      <c r="AC50" s="472"/>
      <c r="AD50" s="472"/>
      <c r="AE50" s="472"/>
      <c r="AF50" s="472"/>
      <c r="AG50" s="472"/>
      <c r="AH50" s="472"/>
      <c r="AI50" s="477">
        <f>Majatek!AB49+Majatek!AC61+Majatek!AH61+Majatek!AM61+Majatek!AC77+Majatek!AH77+Majatek!AM77+Majatek!AL94</f>
        <v>0</v>
      </c>
      <c r="AJ50" s="478"/>
      <c r="AK50" s="478"/>
      <c r="AL50" s="478"/>
      <c r="AM50" s="478"/>
      <c r="AN50" s="478"/>
      <c r="AO50" s="478"/>
      <c r="AP50" s="478"/>
      <c r="AQ50" s="478"/>
      <c r="AR50" s="478"/>
      <c r="AS50" s="478"/>
      <c r="AT50" s="58">
        <f>Majatek!AB49+Majatek!AC61+Majatek!AH61+Majatek!AM61+Majatek!AC77+Majatek!AH77+Majatek!AM77+Majatek!AX94</f>
        <v>0</v>
      </c>
      <c r="AU50" s="58">
        <f>Majatek!AB49+Majatek!AC61+Majatek!AH61+Majatek!AM61+Majatek!AC77+Majatek!AH77+Majatek!AM77+Majatek!BJ94</f>
        <v>0</v>
      </c>
      <c r="AV50" s="138"/>
    </row>
    <row r="51" spans="1:48" x14ac:dyDescent="0.2">
      <c r="A51" s="446" t="s">
        <v>180</v>
      </c>
      <c r="B51" s="446"/>
      <c r="C51" s="446"/>
      <c r="D51" s="446"/>
      <c r="E51" s="446"/>
      <c r="F51" s="446"/>
      <c r="G51" s="446"/>
      <c r="H51" s="446"/>
      <c r="I51" s="446"/>
      <c r="J51" s="446"/>
      <c r="K51" s="446"/>
      <c r="L51" s="446"/>
      <c r="M51" s="446"/>
      <c r="N51" s="446"/>
      <c r="O51" s="446"/>
      <c r="P51" s="446"/>
      <c r="Q51" s="446"/>
      <c r="R51" s="446"/>
      <c r="S51" s="446"/>
      <c r="T51" s="446"/>
      <c r="U51" s="446"/>
      <c r="V51" s="446"/>
      <c r="W51" s="446"/>
      <c r="X51" s="476" t="s">
        <v>369</v>
      </c>
      <c r="Y51" s="472"/>
      <c r="Z51" s="472"/>
      <c r="AA51" s="472"/>
      <c r="AB51" s="472"/>
      <c r="AC51" s="472"/>
      <c r="AD51" s="472"/>
      <c r="AE51" s="472"/>
      <c r="AF51" s="472"/>
      <c r="AG51" s="472"/>
      <c r="AH51" s="472"/>
      <c r="AI51" s="477">
        <f>Majatek!AL108+Majatek!AJ121+Majatek!AB147+Majatek!AA150</f>
        <v>0</v>
      </c>
      <c r="AJ51" s="478"/>
      <c r="AK51" s="478"/>
      <c r="AL51" s="478"/>
      <c r="AM51" s="478"/>
      <c r="AN51" s="478"/>
      <c r="AO51" s="478"/>
      <c r="AP51" s="478"/>
      <c r="AQ51" s="478"/>
      <c r="AR51" s="478"/>
      <c r="AS51" s="478"/>
      <c r="AT51" s="58">
        <f>Majatek!AX108+Majatek!AJ121+Majatek!AB147+Majatek!AA150</f>
        <v>0</v>
      </c>
      <c r="AU51" s="58">
        <f>Majatek!BJ108+Majatek!AJ121+Majatek!AB147+Majatek!AA150</f>
        <v>0</v>
      </c>
      <c r="AV51" s="138"/>
    </row>
    <row r="52" spans="1:48" x14ac:dyDescent="0.2">
      <c r="A52" s="446" t="s">
        <v>181</v>
      </c>
      <c r="B52" s="446"/>
      <c r="C52" s="446"/>
      <c r="D52" s="446"/>
      <c r="E52" s="446"/>
      <c r="F52" s="446"/>
      <c r="G52" s="446"/>
      <c r="H52" s="446"/>
      <c r="I52" s="446"/>
      <c r="J52" s="446"/>
      <c r="K52" s="446"/>
      <c r="L52" s="446"/>
      <c r="M52" s="446"/>
      <c r="N52" s="446"/>
      <c r="O52" s="446"/>
      <c r="P52" s="446"/>
      <c r="Q52" s="446"/>
      <c r="R52" s="446"/>
      <c r="S52" s="446"/>
      <c r="T52" s="446"/>
      <c r="U52" s="446"/>
      <c r="V52" s="446"/>
      <c r="W52" s="446"/>
      <c r="X52" s="476" t="s">
        <v>369</v>
      </c>
      <c r="Y52" s="472"/>
      <c r="Z52" s="472"/>
      <c r="AA52" s="472"/>
      <c r="AB52" s="472"/>
      <c r="AC52" s="472"/>
      <c r="AD52" s="472"/>
      <c r="AE52" s="472"/>
      <c r="AF52" s="472"/>
      <c r="AG52" s="472"/>
      <c r="AH52" s="472"/>
      <c r="AI52" s="477">
        <f>Majatek!AJ121+Majatek!AG142</f>
        <v>0</v>
      </c>
      <c r="AJ52" s="478"/>
      <c r="AK52" s="478"/>
      <c r="AL52" s="478"/>
      <c r="AM52" s="478"/>
      <c r="AN52" s="478"/>
      <c r="AO52" s="478"/>
      <c r="AP52" s="478"/>
      <c r="AQ52" s="478"/>
      <c r="AR52" s="478"/>
      <c r="AS52" s="478"/>
      <c r="AT52" s="58">
        <f>Majatek!AJ121+Majatek!AG142</f>
        <v>0</v>
      </c>
      <c r="AU52" s="58">
        <f>Majatek!AJ121+Majatek!AG142</f>
        <v>0</v>
      </c>
      <c r="AV52" s="138"/>
    </row>
    <row r="53" spans="1:48" x14ac:dyDescent="0.2">
      <c r="A53" s="446" t="s">
        <v>182</v>
      </c>
      <c r="B53" s="446"/>
      <c r="C53" s="446"/>
      <c r="D53" s="446"/>
      <c r="E53" s="446"/>
      <c r="F53" s="446"/>
      <c r="G53" s="446"/>
      <c r="H53" s="446"/>
      <c r="I53" s="446"/>
      <c r="J53" s="446"/>
      <c r="K53" s="446"/>
      <c r="L53" s="446"/>
      <c r="M53" s="446"/>
      <c r="N53" s="446"/>
      <c r="O53" s="446"/>
      <c r="P53" s="446"/>
      <c r="Q53" s="446"/>
      <c r="R53" s="446"/>
      <c r="S53" s="446"/>
      <c r="T53" s="446"/>
      <c r="U53" s="446"/>
      <c r="V53" s="446"/>
      <c r="W53" s="446"/>
      <c r="X53" s="476" t="s">
        <v>369</v>
      </c>
      <c r="Y53" s="472"/>
      <c r="Z53" s="472"/>
      <c r="AA53" s="472"/>
      <c r="AB53" s="472"/>
      <c r="AC53" s="472"/>
      <c r="AD53" s="472"/>
      <c r="AE53" s="472"/>
      <c r="AF53" s="472"/>
      <c r="AG53" s="472"/>
      <c r="AH53" s="472"/>
      <c r="AI53" s="477">
        <f>Majatek!AB147</f>
        <v>0</v>
      </c>
      <c r="AJ53" s="478"/>
      <c r="AK53" s="478"/>
      <c r="AL53" s="478"/>
      <c r="AM53" s="478"/>
      <c r="AN53" s="478"/>
      <c r="AO53" s="478"/>
      <c r="AP53" s="478"/>
      <c r="AQ53" s="478"/>
      <c r="AR53" s="478"/>
      <c r="AS53" s="478"/>
      <c r="AT53" s="58">
        <f>Majatek!AB147</f>
        <v>0</v>
      </c>
      <c r="AU53" s="58">
        <f>Majatek!AB147</f>
        <v>0</v>
      </c>
      <c r="AV53" s="138"/>
    </row>
    <row r="54" spans="1:48" x14ac:dyDescent="0.2">
      <c r="A54" s="446" t="s">
        <v>183</v>
      </c>
      <c r="B54" s="446"/>
      <c r="C54" s="446"/>
      <c r="D54" s="446"/>
      <c r="E54" s="446"/>
      <c r="F54" s="446"/>
      <c r="G54" s="446"/>
      <c r="H54" s="446"/>
      <c r="I54" s="446"/>
      <c r="J54" s="446"/>
      <c r="K54" s="446"/>
      <c r="L54" s="446"/>
      <c r="M54" s="446"/>
      <c r="N54" s="446"/>
      <c r="O54" s="446"/>
      <c r="P54" s="446"/>
      <c r="Q54" s="446"/>
      <c r="R54" s="446"/>
      <c r="S54" s="446"/>
      <c r="T54" s="446"/>
      <c r="U54" s="446"/>
      <c r="V54" s="446"/>
      <c r="W54" s="446"/>
      <c r="X54" s="476" t="s">
        <v>369</v>
      </c>
      <c r="Y54" s="472"/>
      <c r="Z54" s="472"/>
      <c r="AA54" s="472"/>
      <c r="AB54" s="472"/>
      <c r="AC54" s="472"/>
      <c r="AD54" s="472"/>
      <c r="AE54" s="472"/>
      <c r="AF54" s="472"/>
      <c r="AG54" s="472"/>
      <c r="AH54" s="472"/>
      <c r="AI54" s="477">
        <f>Majatek!AA150</f>
        <v>0</v>
      </c>
      <c r="AJ54" s="478"/>
      <c r="AK54" s="478"/>
      <c r="AL54" s="478"/>
      <c r="AM54" s="478"/>
      <c r="AN54" s="478"/>
      <c r="AO54" s="478"/>
      <c r="AP54" s="478"/>
      <c r="AQ54" s="478"/>
      <c r="AR54" s="478"/>
      <c r="AS54" s="478"/>
      <c r="AT54" s="58">
        <f>Majatek!AA150</f>
        <v>0</v>
      </c>
      <c r="AU54" s="58">
        <f>Majatek!AA150</f>
        <v>0</v>
      </c>
      <c r="AV54" s="138"/>
    </row>
    <row r="55" spans="1:48" x14ac:dyDescent="0.2">
      <c r="A55" s="446" t="s">
        <v>184</v>
      </c>
      <c r="B55" s="446"/>
      <c r="C55" s="446"/>
      <c r="D55" s="446"/>
      <c r="E55" s="446"/>
      <c r="F55" s="446"/>
      <c r="G55" s="446"/>
      <c r="H55" s="446"/>
      <c r="I55" s="446"/>
      <c r="J55" s="446"/>
      <c r="K55" s="446"/>
      <c r="L55" s="446"/>
      <c r="M55" s="446"/>
      <c r="N55" s="446"/>
      <c r="O55" s="446"/>
      <c r="P55" s="446"/>
      <c r="Q55" s="446"/>
      <c r="R55" s="446"/>
      <c r="S55" s="446"/>
      <c r="T55" s="446"/>
      <c r="U55" s="446"/>
      <c r="V55" s="446"/>
      <c r="W55" s="446"/>
      <c r="X55" s="476" t="s">
        <v>369</v>
      </c>
      <c r="Y55" s="472"/>
      <c r="Z55" s="472"/>
      <c r="AA55" s="472"/>
      <c r="AB55" s="472"/>
      <c r="AC55" s="472"/>
      <c r="AD55" s="472"/>
      <c r="AE55" s="472"/>
      <c r="AF55" s="472"/>
      <c r="AG55" s="472"/>
      <c r="AH55" s="472"/>
      <c r="AI55" s="476"/>
      <c r="AJ55" s="472"/>
      <c r="AK55" s="472"/>
      <c r="AL55" s="472"/>
      <c r="AM55" s="472"/>
      <c r="AN55" s="472"/>
      <c r="AO55" s="472"/>
      <c r="AP55" s="472"/>
      <c r="AQ55" s="472"/>
      <c r="AR55" s="472"/>
      <c r="AS55" s="472"/>
      <c r="AT55" s="77"/>
      <c r="AU55" s="77"/>
      <c r="AV55" s="138"/>
    </row>
    <row r="56" spans="1:48" x14ac:dyDescent="0.2">
      <c r="A56" s="446" t="s">
        <v>185</v>
      </c>
      <c r="B56" s="446"/>
      <c r="C56" s="446"/>
      <c r="D56" s="446"/>
      <c r="E56" s="446"/>
      <c r="F56" s="446"/>
      <c r="G56" s="446"/>
      <c r="H56" s="446"/>
      <c r="I56" s="446"/>
      <c r="J56" s="446"/>
      <c r="K56" s="446"/>
      <c r="L56" s="446"/>
      <c r="M56" s="446"/>
      <c r="N56" s="446"/>
      <c r="O56" s="446"/>
      <c r="P56" s="446"/>
      <c r="Q56" s="446"/>
      <c r="R56" s="446"/>
      <c r="S56" s="446"/>
      <c r="T56" s="446"/>
      <c r="U56" s="446"/>
      <c r="V56" s="446"/>
      <c r="W56" s="446"/>
      <c r="X56" s="481"/>
      <c r="Y56" s="482"/>
      <c r="Z56" s="482"/>
      <c r="AA56" s="482"/>
      <c r="AB56" s="482"/>
      <c r="AC56" s="482"/>
      <c r="AD56" s="482"/>
      <c r="AE56" s="482"/>
      <c r="AF56" s="482"/>
      <c r="AG56" s="482"/>
      <c r="AH56" s="482"/>
      <c r="AI56" s="481"/>
      <c r="AJ56" s="482"/>
      <c r="AK56" s="482"/>
      <c r="AL56" s="482"/>
      <c r="AM56" s="482"/>
      <c r="AN56" s="482"/>
      <c r="AO56" s="482"/>
      <c r="AP56" s="482"/>
      <c r="AQ56" s="482"/>
      <c r="AR56" s="482"/>
      <c r="AS56" s="482"/>
      <c r="AT56" s="162"/>
      <c r="AU56" s="162"/>
      <c r="AV56" s="138"/>
    </row>
    <row r="57" spans="1:48" x14ac:dyDescent="0.2">
      <c r="A57" s="446" t="s">
        <v>186</v>
      </c>
      <c r="B57" s="446"/>
      <c r="C57" s="446"/>
      <c r="D57" s="446"/>
      <c r="E57" s="446"/>
      <c r="F57" s="446"/>
      <c r="G57" s="446"/>
      <c r="H57" s="446"/>
      <c r="I57" s="446"/>
      <c r="J57" s="446"/>
      <c r="K57" s="446"/>
      <c r="L57" s="446"/>
      <c r="M57" s="446"/>
      <c r="N57" s="446"/>
      <c r="O57" s="446"/>
      <c r="P57" s="446"/>
      <c r="Q57" s="446"/>
      <c r="R57" s="446"/>
      <c r="S57" s="446"/>
      <c r="T57" s="446"/>
      <c r="U57" s="446"/>
      <c r="V57" s="446"/>
      <c r="W57" s="446"/>
      <c r="X57" s="479" t="e">
        <f>(X55/(X50+X51))</f>
        <v>#VALUE!</v>
      </c>
      <c r="Y57" s="479"/>
      <c r="Z57" s="479"/>
      <c r="AA57" s="479"/>
      <c r="AB57" s="479"/>
      <c r="AC57" s="479"/>
      <c r="AD57" s="479"/>
      <c r="AE57" s="479"/>
      <c r="AF57" s="479"/>
      <c r="AG57" s="479"/>
      <c r="AH57" s="479"/>
      <c r="AI57" s="479" t="e">
        <f>(AI55/(AI50+AI51))</f>
        <v>#DIV/0!</v>
      </c>
      <c r="AJ57" s="479"/>
      <c r="AK57" s="479"/>
      <c r="AL57" s="479"/>
      <c r="AM57" s="479"/>
      <c r="AN57" s="479"/>
      <c r="AO57" s="479"/>
      <c r="AP57" s="479"/>
      <c r="AQ57" s="479"/>
      <c r="AR57" s="479"/>
      <c r="AS57" s="479"/>
      <c r="AT57" s="56" t="e">
        <f>AT55/(AT50+AT51)</f>
        <v>#DIV/0!</v>
      </c>
      <c r="AU57" s="56" t="e">
        <f>AU55/(AU50+AU51)</f>
        <v>#DIV/0!</v>
      </c>
      <c r="AV57" s="138"/>
    </row>
    <row r="58" spans="1:48" x14ac:dyDescent="0.2">
      <c r="A58" s="195" t="s">
        <v>320</v>
      </c>
      <c r="B58" s="195"/>
      <c r="C58" s="195"/>
      <c r="D58" s="195"/>
      <c r="E58" s="195"/>
      <c r="F58" s="195"/>
      <c r="G58" s="195"/>
      <c r="H58" s="195"/>
      <c r="I58" s="195"/>
      <c r="J58" s="195"/>
      <c r="K58" s="195"/>
      <c r="L58" s="195"/>
      <c r="M58" s="195"/>
      <c r="N58" s="195"/>
      <c r="O58" s="195"/>
      <c r="P58" s="195"/>
      <c r="Q58" s="195"/>
      <c r="R58" s="195"/>
      <c r="S58" s="195"/>
      <c r="T58" s="195"/>
      <c r="U58" s="195"/>
      <c r="V58" s="195"/>
      <c r="W58" s="195"/>
      <c r="X58" s="479" t="e">
        <f>(X51/X56)</f>
        <v>#VALUE!</v>
      </c>
      <c r="Y58" s="479"/>
      <c r="Z58" s="479"/>
      <c r="AA58" s="479"/>
      <c r="AB58" s="479"/>
      <c r="AC58" s="479"/>
      <c r="AD58" s="479"/>
      <c r="AE58" s="479"/>
      <c r="AF58" s="479"/>
      <c r="AG58" s="479"/>
      <c r="AH58" s="479"/>
      <c r="AI58" s="479" t="e">
        <f>(AI51/AI56)</f>
        <v>#DIV/0!</v>
      </c>
      <c r="AJ58" s="479"/>
      <c r="AK58" s="479"/>
      <c r="AL58" s="479"/>
      <c r="AM58" s="479"/>
      <c r="AN58" s="479"/>
      <c r="AO58" s="479"/>
      <c r="AP58" s="479"/>
      <c r="AQ58" s="479"/>
      <c r="AR58" s="479"/>
      <c r="AS58" s="479"/>
      <c r="AT58" s="56" t="e">
        <f>AT51/AT56</f>
        <v>#DIV/0!</v>
      </c>
      <c r="AU58" s="56" t="e">
        <f>AU51/AU56</f>
        <v>#DIV/0!</v>
      </c>
      <c r="AV58" s="138"/>
    </row>
    <row r="59" spans="1:48" x14ac:dyDescent="0.2">
      <c r="A59" s="446" t="s">
        <v>445</v>
      </c>
      <c r="B59" s="446"/>
      <c r="C59" s="446"/>
      <c r="D59" s="446"/>
      <c r="E59" s="446"/>
      <c r="F59" s="446"/>
      <c r="G59" s="446"/>
      <c r="H59" s="446"/>
      <c r="I59" s="446"/>
      <c r="J59" s="446"/>
      <c r="K59" s="446"/>
      <c r="L59" s="446"/>
      <c r="M59" s="446"/>
      <c r="N59" s="446"/>
      <c r="O59" s="446"/>
      <c r="P59" s="446"/>
      <c r="Q59" s="446"/>
      <c r="R59" s="446"/>
      <c r="S59" s="446"/>
      <c r="T59" s="446"/>
      <c r="U59" s="446"/>
      <c r="V59" s="446"/>
      <c r="W59" s="446"/>
      <c r="X59" s="480"/>
      <c r="Y59" s="480"/>
      <c r="Z59" s="480"/>
      <c r="AA59" s="480"/>
      <c r="AB59" s="480"/>
      <c r="AC59" s="480"/>
      <c r="AD59" s="480"/>
      <c r="AE59" s="480"/>
      <c r="AF59" s="480"/>
      <c r="AG59" s="480"/>
      <c r="AH59" s="480"/>
      <c r="AI59" s="480"/>
      <c r="AJ59" s="480"/>
      <c r="AK59" s="480"/>
      <c r="AL59" s="480"/>
      <c r="AM59" s="480"/>
      <c r="AN59" s="480"/>
      <c r="AO59" s="480"/>
      <c r="AP59" s="480"/>
      <c r="AQ59" s="480"/>
      <c r="AR59" s="480"/>
      <c r="AS59" s="480"/>
      <c r="AT59" s="57"/>
      <c r="AU59" s="57"/>
      <c r="AV59" s="138"/>
    </row>
    <row r="60" spans="1:48" s="13" customFormat="1" ht="15" customHeight="1" x14ac:dyDescent="0.15">
      <c r="A60" s="17" t="s">
        <v>199</v>
      </c>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64"/>
      <c r="AU60" s="164"/>
      <c r="AV60" s="164"/>
    </row>
    <row r="61" spans="1:48" x14ac:dyDescent="0.2">
      <c r="A61" s="10" t="s">
        <v>444</v>
      </c>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38"/>
      <c r="AU61" s="138"/>
      <c r="AV61" s="138"/>
    </row>
    <row r="62" spans="1:48" ht="86.1" customHeight="1" x14ac:dyDescent="0.2">
      <c r="A62" s="483" t="s">
        <v>443</v>
      </c>
      <c r="B62" s="484"/>
      <c r="C62" s="484"/>
      <c r="D62" s="484"/>
      <c r="E62" s="484"/>
      <c r="F62" s="484"/>
      <c r="G62" s="484"/>
      <c r="H62" s="484"/>
      <c r="I62" s="484"/>
      <c r="J62" s="484"/>
      <c r="K62" s="484"/>
      <c r="L62" s="484"/>
      <c r="M62" s="484"/>
      <c r="N62" s="484"/>
      <c r="O62" s="484"/>
      <c r="P62" s="484"/>
      <c r="Q62" s="484"/>
      <c r="R62" s="484"/>
      <c r="S62" s="484"/>
      <c r="T62" s="484"/>
      <c r="U62" s="484"/>
      <c r="V62" s="484"/>
      <c r="W62" s="484"/>
      <c r="X62" s="484"/>
      <c r="Y62" s="484"/>
      <c r="Z62" s="484"/>
      <c r="AA62" s="484"/>
      <c r="AB62" s="484"/>
      <c r="AC62" s="484"/>
      <c r="AD62" s="484"/>
      <c r="AE62" s="484"/>
      <c r="AF62" s="484"/>
      <c r="AG62" s="484"/>
      <c r="AH62" s="484"/>
      <c r="AI62" s="484"/>
      <c r="AJ62" s="484"/>
      <c r="AK62" s="484"/>
      <c r="AL62" s="484"/>
      <c r="AM62" s="484"/>
      <c r="AN62" s="484"/>
      <c r="AO62" s="484"/>
      <c r="AP62" s="484"/>
      <c r="AQ62" s="484"/>
      <c r="AR62" s="484"/>
      <c r="AS62" s="484"/>
      <c r="AT62" s="484"/>
      <c r="AU62" s="485"/>
    </row>
    <row r="63" spans="1:48" x14ac:dyDescent="0.2">
      <c r="A63" s="6"/>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138"/>
      <c r="AU63" s="138"/>
      <c r="AV63" s="138"/>
    </row>
    <row r="64" spans="1:48" ht="12" customHeight="1" x14ac:dyDescent="0.2">
      <c r="A64" s="486" t="s">
        <v>187</v>
      </c>
      <c r="B64" s="487"/>
      <c r="C64" s="487"/>
      <c r="D64" s="487"/>
      <c r="E64" s="487"/>
      <c r="F64" s="487"/>
      <c r="G64" s="487"/>
      <c r="H64" s="487"/>
      <c r="I64" s="487"/>
      <c r="J64" s="487"/>
      <c r="K64" s="487"/>
      <c r="L64" s="487"/>
      <c r="M64" s="487"/>
      <c r="N64" s="487"/>
      <c r="O64" s="487"/>
      <c r="P64" s="487"/>
      <c r="Q64" s="487"/>
      <c r="R64" s="487"/>
      <c r="S64" s="487"/>
      <c r="T64" s="487"/>
      <c r="U64" s="487"/>
      <c r="V64" s="487"/>
      <c r="W64" s="487"/>
      <c r="X64" s="487"/>
      <c r="Y64" s="487"/>
      <c r="Z64" s="487"/>
      <c r="AA64" s="487"/>
      <c r="AB64" s="487"/>
      <c r="AC64" s="487"/>
      <c r="AD64" s="487"/>
      <c r="AE64" s="487"/>
      <c r="AF64" s="487"/>
      <c r="AG64" s="487"/>
      <c r="AH64" s="487"/>
      <c r="AI64" s="487"/>
      <c r="AJ64" s="487"/>
      <c r="AK64" s="487"/>
      <c r="AL64" s="487"/>
      <c r="AM64" s="487"/>
      <c r="AN64" s="487"/>
      <c r="AO64" s="487"/>
      <c r="AP64" s="487"/>
      <c r="AQ64" s="487"/>
      <c r="AR64" s="487"/>
      <c r="AS64" s="487"/>
      <c r="AT64" s="487"/>
      <c r="AU64" s="487"/>
      <c r="AV64" s="138"/>
    </row>
    <row r="65" spans="1:48" s="15" customFormat="1" ht="3.6" customHeight="1" x14ac:dyDescent="0.15">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65"/>
      <c r="AU65" s="165"/>
      <c r="AV65" s="165"/>
    </row>
    <row r="66" spans="1:48" ht="30" customHeight="1" x14ac:dyDescent="0.2">
      <c r="A66" s="490"/>
      <c r="B66" s="490"/>
      <c r="C66" s="490"/>
      <c r="D66" s="490"/>
      <c r="E66" s="490"/>
      <c r="F66" s="490"/>
      <c r="G66" s="490"/>
      <c r="H66" s="490"/>
      <c r="I66" s="490"/>
      <c r="J66" s="490"/>
      <c r="K66" s="490"/>
      <c r="L66" s="490"/>
      <c r="M66" s="490"/>
      <c r="N66" s="490"/>
      <c r="O66" s="490"/>
      <c r="P66" s="489" t="s">
        <v>431</v>
      </c>
      <c r="Q66" s="489"/>
      <c r="R66" s="489"/>
      <c r="S66" s="489"/>
      <c r="T66" s="489"/>
      <c r="U66" s="489"/>
      <c r="V66" s="489"/>
      <c r="W66" s="489"/>
      <c r="X66" s="489"/>
      <c r="Y66" s="489"/>
      <c r="Z66" s="489"/>
      <c r="AA66" s="489"/>
      <c r="AB66" s="489"/>
      <c r="AC66" s="489"/>
      <c r="AD66" s="489"/>
      <c r="AE66" s="489" t="s">
        <v>432</v>
      </c>
      <c r="AF66" s="489"/>
      <c r="AG66" s="489"/>
      <c r="AH66" s="489"/>
      <c r="AI66" s="489"/>
      <c r="AJ66" s="489"/>
      <c r="AK66" s="489"/>
      <c r="AL66" s="489"/>
      <c r="AM66" s="489"/>
      <c r="AN66" s="489"/>
      <c r="AO66" s="489"/>
      <c r="AP66" s="489"/>
      <c r="AQ66" s="489"/>
      <c r="AR66" s="489"/>
      <c r="AS66" s="489"/>
      <c r="AT66" s="138"/>
      <c r="AU66" s="138"/>
      <c r="AV66" s="138"/>
    </row>
    <row r="67" spans="1:48" x14ac:dyDescent="0.2">
      <c r="A67" s="488" t="s">
        <v>188</v>
      </c>
      <c r="B67" s="488"/>
      <c r="C67" s="488"/>
      <c r="D67" s="488"/>
      <c r="E67" s="488"/>
      <c r="F67" s="488"/>
      <c r="G67" s="488"/>
      <c r="H67" s="488"/>
      <c r="I67" s="488"/>
      <c r="J67" s="488"/>
      <c r="K67" s="488"/>
      <c r="L67" s="488"/>
      <c r="M67" s="488"/>
      <c r="N67" s="488"/>
      <c r="O67" s="488"/>
      <c r="P67" s="425"/>
      <c r="Q67" s="425"/>
      <c r="R67" s="425"/>
      <c r="S67" s="425"/>
      <c r="T67" s="425"/>
      <c r="U67" s="425"/>
      <c r="V67" s="425"/>
      <c r="W67" s="425"/>
      <c r="X67" s="425"/>
      <c r="Y67" s="425"/>
      <c r="Z67" s="425"/>
      <c r="AA67" s="425"/>
      <c r="AB67" s="425"/>
      <c r="AC67" s="425"/>
      <c r="AD67" s="425"/>
      <c r="AE67" s="425"/>
      <c r="AF67" s="425"/>
      <c r="AG67" s="425"/>
      <c r="AH67" s="425"/>
      <c r="AI67" s="425"/>
      <c r="AJ67" s="425"/>
      <c r="AK67" s="425"/>
      <c r="AL67" s="425"/>
      <c r="AM67" s="425"/>
      <c r="AN67" s="425"/>
      <c r="AO67" s="425"/>
      <c r="AP67" s="425"/>
      <c r="AQ67" s="425"/>
      <c r="AR67" s="425"/>
      <c r="AS67" s="425"/>
      <c r="AT67" s="138"/>
      <c r="AU67" s="138"/>
      <c r="AV67" s="138"/>
    </row>
    <row r="68" spans="1:48" x14ac:dyDescent="0.2">
      <c r="A68" s="488" t="s">
        <v>189</v>
      </c>
      <c r="B68" s="488"/>
      <c r="C68" s="488"/>
      <c r="D68" s="488"/>
      <c r="E68" s="488"/>
      <c r="F68" s="488"/>
      <c r="G68" s="488"/>
      <c r="H68" s="488"/>
      <c r="I68" s="488"/>
      <c r="J68" s="488"/>
      <c r="K68" s="488"/>
      <c r="L68" s="488"/>
      <c r="M68" s="488"/>
      <c r="N68" s="488"/>
      <c r="O68" s="488"/>
      <c r="P68" s="478"/>
      <c r="Q68" s="478"/>
      <c r="R68" s="478"/>
      <c r="S68" s="478"/>
      <c r="T68" s="478"/>
      <c r="U68" s="478"/>
      <c r="V68" s="478"/>
      <c r="W68" s="478"/>
      <c r="X68" s="478"/>
      <c r="Y68" s="478"/>
      <c r="Z68" s="478"/>
      <c r="AA68" s="478"/>
      <c r="AB68" s="478"/>
      <c r="AC68" s="478"/>
      <c r="AD68" s="478"/>
      <c r="AE68" s="478"/>
      <c r="AF68" s="478"/>
      <c r="AG68" s="478"/>
      <c r="AH68" s="478"/>
      <c r="AI68" s="478"/>
      <c r="AJ68" s="478"/>
      <c r="AK68" s="478"/>
      <c r="AL68" s="478"/>
      <c r="AM68" s="478"/>
      <c r="AN68" s="478"/>
      <c r="AO68" s="478"/>
      <c r="AP68" s="478"/>
      <c r="AQ68" s="478"/>
      <c r="AR68" s="478"/>
      <c r="AS68" s="478"/>
      <c r="AT68" s="138"/>
      <c r="AU68" s="138"/>
      <c r="AV68" s="138"/>
    </row>
    <row r="69" spans="1:48" x14ac:dyDescent="0.2">
      <c r="A69" s="491" t="s">
        <v>158</v>
      </c>
      <c r="B69" s="491"/>
      <c r="C69" s="491"/>
      <c r="D69" s="491"/>
      <c r="E69" s="491"/>
      <c r="F69" s="491"/>
      <c r="G69" s="491"/>
      <c r="H69" s="491"/>
      <c r="I69" s="491"/>
      <c r="J69" s="491"/>
      <c r="K69" s="491"/>
      <c r="L69" s="491"/>
      <c r="M69" s="491"/>
      <c r="N69" s="491"/>
      <c r="O69" s="491"/>
      <c r="P69" s="392">
        <f>P67+P68</f>
        <v>0</v>
      </c>
      <c r="Q69" s="392"/>
      <c r="R69" s="392"/>
      <c r="S69" s="392"/>
      <c r="T69" s="392"/>
      <c r="U69" s="392"/>
      <c r="V69" s="392"/>
      <c r="W69" s="392"/>
      <c r="X69" s="392"/>
      <c r="Y69" s="392"/>
      <c r="Z69" s="392"/>
      <c r="AA69" s="392"/>
      <c r="AB69" s="392"/>
      <c r="AC69" s="392"/>
      <c r="AD69" s="392"/>
      <c r="AE69" s="407">
        <f>AE67+AE68</f>
        <v>0</v>
      </c>
      <c r="AF69" s="289"/>
      <c r="AG69" s="289"/>
      <c r="AH69" s="289"/>
      <c r="AI69" s="289"/>
      <c r="AJ69" s="289"/>
      <c r="AK69" s="289"/>
      <c r="AL69" s="289"/>
      <c r="AM69" s="289"/>
      <c r="AN69" s="289"/>
      <c r="AO69" s="289"/>
      <c r="AP69" s="289"/>
      <c r="AQ69" s="289"/>
      <c r="AR69" s="289"/>
      <c r="AS69" s="411"/>
      <c r="AT69" s="138"/>
      <c r="AU69" s="138"/>
      <c r="AV69" s="138"/>
    </row>
    <row r="70" spans="1:48" x14ac:dyDescent="0.2">
      <c r="A70" s="491" t="s">
        <v>433</v>
      </c>
      <c r="B70" s="491"/>
      <c r="C70" s="491"/>
      <c r="D70" s="491"/>
      <c r="E70" s="491"/>
      <c r="F70" s="491"/>
      <c r="G70" s="491"/>
      <c r="H70" s="491"/>
      <c r="I70" s="491"/>
      <c r="J70" s="491"/>
      <c r="K70" s="491"/>
      <c r="L70" s="491"/>
      <c r="M70" s="491"/>
      <c r="N70" s="491"/>
      <c r="O70" s="491"/>
      <c r="P70" s="392">
        <f>P69+AE69</f>
        <v>0</v>
      </c>
      <c r="Q70" s="392"/>
      <c r="R70" s="392"/>
      <c r="S70" s="392"/>
      <c r="T70" s="392"/>
      <c r="U70" s="392"/>
      <c r="V70" s="392"/>
      <c r="W70" s="392"/>
      <c r="X70" s="392"/>
      <c r="Y70" s="392"/>
      <c r="Z70" s="392"/>
      <c r="AA70" s="392"/>
      <c r="AB70" s="392"/>
      <c r="AC70" s="392"/>
      <c r="AD70" s="392"/>
      <c r="AE70" s="392"/>
      <c r="AF70" s="392"/>
      <c r="AG70" s="392"/>
      <c r="AH70" s="392"/>
      <c r="AI70" s="392"/>
      <c r="AJ70" s="392"/>
      <c r="AK70" s="392"/>
      <c r="AL70" s="392"/>
      <c r="AM70" s="392"/>
      <c r="AN70" s="392"/>
      <c r="AO70" s="392"/>
      <c r="AP70" s="392"/>
      <c r="AQ70" s="392"/>
      <c r="AR70" s="392"/>
      <c r="AS70" s="392"/>
      <c r="AT70" s="138"/>
      <c r="AU70" s="138"/>
      <c r="AV70" s="138"/>
    </row>
    <row r="71" spans="1:48" x14ac:dyDescent="0.2">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138"/>
      <c r="AU71" s="138"/>
      <c r="AV71" s="138"/>
    </row>
    <row r="72" spans="1:48" x14ac:dyDescent="0.2">
      <c r="A72" s="7" t="s">
        <v>446</v>
      </c>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row>
    <row r="73" spans="1:48" s="9" customFormat="1" ht="5.25" x14ac:dyDescent="0.15">
      <c r="A73" s="8"/>
      <c r="B73" s="8"/>
      <c r="C73" s="8"/>
      <c r="D73" s="8"/>
      <c r="E73" s="8"/>
      <c r="F73" s="8"/>
      <c r="G73" s="8"/>
      <c r="H73" s="8"/>
      <c r="I73" s="8"/>
      <c r="J73" s="8"/>
      <c r="K73" s="8"/>
      <c r="L73" s="8"/>
      <c r="M73" s="8"/>
      <c r="N73" s="8"/>
      <c r="O73" s="8"/>
      <c r="P73" s="8"/>
      <c r="Q73" s="8"/>
      <c r="R73" s="18"/>
      <c r="S73" s="18"/>
      <c r="T73" s="18"/>
      <c r="U73" s="8"/>
      <c r="V73" s="8"/>
      <c r="W73" s="8"/>
      <c r="X73" s="8"/>
      <c r="Y73" s="8"/>
      <c r="Z73" s="8"/>
      <c r="AA73" s="8"/>
      <c r="AB73" s="8"/>
      <c r="AC73" s="8"/>
      <c r="AD73" s="8"/>
      <c r="AE73" s="8"/>
      <c r="AF73" s="8"/>
      <c r="AG73" s="8"/>
      <c r="AH73" s="8"/>
      <c r="AI73" s="8"/>
      <c r="AJ73" s="8"/>
      <c r="AK73" s="8"/>
      <c r="AL73" s="8"/>
      <c r="AM73" s="8"/>
      <c r="AN73" s="8"/>
      <c r="AO73" s="8"/>
      <c r="AP73" s="8"/>
      <c r="AQ73" s="8"/>
      <c r="AR73" s="8"/>
      <c r="AS73" s="8"/>
    </row>
    <row r="74" spans="1:48" x14ac:dyDescent="0.2">
      <c r="A74" s="516"/>
      <c r="B74" s="516"/>
      <c r="C74" s="516"/>
      <c r="D74" s="516"/>
      <c r="E74" s="516"/>
      <c r="F74" s="516"/>
      <c r="G74" s="516"/>
      <c r="H74" s="516"/>
      <c r="I74" s="516"/>
      <c r="J74" s="516"/>
      <c r="K74" s="516"/>
      <c r="L74" s="516"/>
      <c r="M74" s="516"/>
      <c r="N74" s="516"/>
      <c r="O74" s="516"/>
      <c r="P74" s="516"/>
      <c r="Q74" s="516"/>
      <c r="R74" s="516"/>
      <c r="S74" s="516"/>
      <c r="T74" s="516"/>
      <c r="U74" s="516"/>
      <c r="V74" s="516"/>
      <c r="W74" s="516"/>
      <c r="X74" s="516"/>
      <c r="Y74" s="516"/>
      <c r="Z74" s="516"/>
      <c r="AA74" s="516"/>
      <c r="AB74" s="516"/>
      <c r="AC74" s="516"/>
      <c r="AD74" s="516"/>
      <c r="AE74" s="516"/>
      <c r="AF74" s="516"/>
      <c r="AG74" s="516"/>
      <c r="AH74" s="516"/>
      <c r="AI74" s="516"/>
      <c r="AJ74" s="516"/>
      <c r="AK74" s="516"/>
      <c r="AL74" s="516"/>
      <c r="AM74" s="516"/>
      <c r="AN74" s="516"/>
      <c r="AO74" s="516"/>
      <c r="AP74" s="516" t="s">
        <v>190</v>
      </c>
      <c r="AQ74" s="516"/>
      <c r="AR74" s="516"/>
      <c r="AS74" s="516"/>
    </row>
    <row r="75" spans="1:48" x14ac:dyDescent="0.2">
      <c r="A75" s="446" t="s">
        <v>27</v>
      </c>
      <c r="B75" s="446"/>
      <c r="C75" s="495" t="s">
        <v>280</v>
      </c>
      <c r="D75" s="495"/>
      <c r="E75" s="495"/>
      <c r="F75" s="495"/>
      <c r="G75" s="495"/>
      <c r="H75" s="495"/>
      <c r="I75" s="495"/>
      <c r="J75" s="495"/>
      <c r="K75" s="495"/>
      <c r="L75" s="495"/>
      <c r="M75" s="495"/>
      <c r="N75" s="495"/>
      <c r="O75" s="495"/>
      <c r="P75" s="495"/>
      <c r="Q75" s="495"/>
      <c r="R75" s="495"/>
      <c r="S75" s="495"/>
      <c r="T75" s="495"/>
      <c r="U75" s="495"/>
      <c r="V75" s="495"/>
      <c r="W75" s="495"/>
      <c r="X75" s="495"/>
      <c r="Y75" s="495"/>
      <c r="Z75" s="495"/>
      <c r="AA75" s="495"/>
      <c r="AB75" s="495"/>
      <c r="AC75" s="495"/>
      <c r="AD75" s="495"/>
      <c r="AE75" s="495"/>
      <c r="AF75" s="495"/>
      <c r="AG75" s="495"/>
      <c r="AH75" s="495"/>
      <c r="AI75" s="495"/>
      <c r="AJ75" s="495"/>
      <c r="AK75" s="495"/>
      <c r="AL75" s="495"/>
      <c r="AM75" s="495"/>
      <c r="AN75" s="495"/>
      <c r="AO75" s="495"/>
      <c r="AP75" s="496"/>
      <c r="AQ75" s="496"/>
      <c r="AR75" s="496"/>
      <c r="AS75" s="496"/>
    </row>
    <row r="76" spans="1:48" x14ac:dyDescent="0.2">
      <c r="A76" s="446" t="s">
        <v>28</v>
      </c>
      <c r="B76" s="446"/>
      <c r="C76" s="495" t="s">
        <v>277</v>
      </c>
      <c r="D76" s="495"/>
      <c r="E76" s="495"/>
      <c r="F76" s="495"/>
      <c r="G76" s="495"/>
      <c r="H76" s="495"/>
      <c r="I76" s="495"/>
      <c r="J76" s="495"/>
      <c r="K76" s="495"/>
      <c r="L76" s="495"/>
      <c r="M76" s="495"/>
      <c r="N76" s="495"/>
      <c r="O76" s="495"/>
      <c r="P76" s="495"/>
      <c r="Q76" s="495"/>
      <c r="R76" s="495"/>
      <c r="S76" s="495"/>
      <c r="T76" s="495"/>
      <c r="U76" s="495"/>
      <c r="V76" s="495"/>
      <c r="W76" s="495"/>
      <c r="X76" s="495"/>
      <c r="Y76" s="495"/>
      <c r="Z76" s="495"/>
      <c r="AA76" s="495"/>
      <c r="AB76" s="495"/>
      <c r="AC76" s="495"/>
      <c r="AD76" s="495"/>
      <c r="AE76" s="495"/>
      <c r="AF76" s="495"/>
      <c r="AG76" s="495"/>
      <c r="AH76" s="495"/>
      <c r="AI76" s="495"/>
      <c r="AJ76" s="495"/>
      <c r="AK76" s="495"/>
      <c r="AL76" s="495"/>
      <c r="AM76" s="495"/>
      <c r="AN76" s="495"/>
      <c r="AO76" s="495"/>
      <c r="AP76" s="496"/>
      <c r="AQ76" s="496"/>
      <c r="AR76" s="496"/>
      <c r="AS76" s="496"/>
    </row>
    <row r="77" spans="1:48" x14ac:dyDescent="0.2">
      <c r="A77" s="446" t="s">
        <v>29</v>
      </c>
      <c r="B77" s="446"/>
      <c r="C77" s="495" t="s">
        <v>278</v>
      </c>
      <c r="D77" s="495"/>
      <c r="E77" s="495"/>
      <c r="F77" s="495"/>
      <c r="G77" s="495"/>
      <c r="H77" s="495"/>
      <c r="I77" s="495"/>
      <c r="J77" s="495"/>
      <c r="K77" s="495"/>
      <c r="L77" s="495"/>
      <c r="M77" s="495"/>
      <c r="N77" s="495"/>
      <c r="O77" s="495"/>
      <c r="P77" s="495"/>
      <c r="Q77" s="495"/>
      <c r="R77" s="495"/>
      <c r="S77" s="495"/>
      <c r="T77" s="495"/>
      <c r="U77" s="495"/>
      <c r="V77" s="495"/>
      <c r="W77" s="495"/>
      <c r="X77" s="495"/>
      <c r="Y77" s="495"/>
      <c r="Z77" s="495"/>
      <c r="AA77" s="495"/>
      <c r="AB77" s="495"/>
      <c r="AC77" s="495"/>
      <c r="AD77" s="495"/>
      <c r="AE77" s="495"/>
      <c r="AF77" s="495"/>
      <c r="AG77" s="495"/>
      <c r="AH77" s="495"/>
      <c r="AI77" s="495"/>
      <c r="AJ77" s="495"/>
      <c r="AK77" s="495"/>
      <c r="AL77" s="495"/>
      <c r="AM77" s="495"/>
      <c r="AN77" s="495"/>
      <c r="AO77" s="495"/>
      <c r="AP77" s="496"/>
      <c r="AQ77" s="496"/>
      <c r="AR77" s="496"/>
      <c r="AS77" s="496"/>
    </row>
    <row r="78" spans="1:48" ht="12.75" x14ac:dyDescent="0.2">
      <c r="A78" s="446" t="s">
        <v>44</v>
      </c>
      <c r="B78" s="446"/>
      <c r="C78" s="495" t="s">
        <v>191</v>
      </c>
      <c r="D78" s="495"/>
      <c r="E78" s="495"/>
      <c r="F78" s="495"/>
      <c r="G78" s="495"/>
      <c r="H78" s="495"/>
      <c r="I78" s="495"/>
      <c r="J78" s="495"/>
      <c r="K78" s="495"/>
      <c r="L78" s="495"/>
      <c r="M78" s="495"/>
      <c r="N78" s="495"/>
      <c r="O78" s="495"/>
      <c r="P78" s="495"/>
      <c r="Q78" s="495"/>
      <c r="R78" s="495"/>
      <c r="S78" s="495"/>
      <c r="T78" s="495"/>
      <c r="U78" s="495"/>
      <c r="V78" s="495"/>
      <c r="W78" s="495"/>
      <c r="X78" s="495"/>
      <c r="Y78" s="495"/>
      <c r="Z78" s="495"/>
      <c r="AA78" s="495"/>
      <c r="AB78" s="495"/>
      <c r="AC78" s="495"/>
      <c r="AD78" s="495"/>
      <c r="AE78" s="495"/>
      <c r="AF78" s="495"/>
      <c r="AG78" s="495"/>
      <c r="AH78" s="495"/>
      <c r="AI78" s="495"/>
      <c r="AJ78" s="495"/>
      <c r="AK78" s="495"/>
      <c r="AL78" s="495"/>
      <c r="AM78" s="495"/>
      <c r="AN78" s="495"/>
      <c r="AO78" s="495"/>
      <c r="AP78" s="496"/>
      <c r="AQ78" s="496"/>
      <c r="AR78" s="496"/>
      <c r="AS78" s="496"/>
      <c r="AU78" s="166"/>
    </row>
    <row r="79" spans="1:48" ht="24" customHeight="1" x14ac:dyDescent="0.2">
      <c r="A79" s="446" t="s">
        <v>45</v>
      </c>
      <c r="B79" s="446"/>
      <c r="C79" s="495" t="s">
        <v>279</v>
      </c>
      <c r="D79" s="495"/>
      <c r="E79" s="495"/>
      <c r="F79" s="495"/>
      <c r="G79" s="495"/>
      <c r="H79" s="495"/>
      <c r="I79" s="495"/>
      <c r="J79" s="495"/>
      <c r="K79" s="495"/>
      <c r="L79" s="495"/>
      <c r="M79" s="495"/>
      <c r="N79" s="495"/>
      <c r="O79" s="495"/>
      <c r="P79" s="495"/>
      <c r="Q79" s="495"/>
      <c r="R79" s="495"/>
      <c r="S79" s="495"/>
      <c r="T79" s="495"/>
      <c r="U79" s="495"/>
      <c r="V79" s="495"/>
      <c r="W79" s="495"/>
      <c r="X79" s="495"/>
      <c r="Y79" s="495"/>
      <c r="Z79" s="495"/>
      <c r="AA79" s="495"/>
      <c r="AB79" s="495"/>
      <c r="AC79" s="495"/>
      <c r="AD79" s="495"/>
      <c r="AE79" s="495"/>
      <c r="AF79" s="495"/>
      <c r="AG79" s="495"/>
      <c r="AH79" s="495"/>
      <c r="AI79" s="495"/>
      <c r="AJ79" s="495"/>
      <c r="AK79" s="495"/>
      <c r="AL79" s="495"/>
      <c r="AM79" s="495"/>
      <c r="AN79" s="495"/>
      <c r="AO79" s="495"/>
      <c r="AP79" s="496"/>
      <c r="AQ79" s="496"/>
      <c r="AR79" s="496"/>
      <c r="AS79" s="496"/>
    </row>
    <row r="80" spans="1:48" x14ac:dyDescent="0.2">
      <c r="A80" s="446" t="s">
        <v>46</v>
      </c>
      <c r="B80" s="446"/>
      <c r="C80" s="495" t="s">
        <v>192</v>
      </c>
      <c r="D80" s="495"/>
      <c r="E80" s="495"/>
      <c r="F80" s="495"/>
      <c r="G80" s="495"/>
      <c r="H80" s="495"/>
      <c r="I80" s="495"/>
      <c r="J80" s="495"/>
      <c r="K80" s="495"/>
      <c r="L80" s="495"/>
      <c r="M80" s="495"/>
      <c r="N80" s="495"/>
      <c r="O80" s="495"/>
      <c r="P80" s="495"/>
      <c r="Q80" s="495"/>
      <c r="R80" s="495"/>
      <c r="S80" s="495"/>
      <c r="T80" s="495"/>
      <c r="U80" s="495"/>
      <c r="V80" s="495"/>
      <c r="W80" s="495"/>
      <c r="X80" s="495"/>
      <c r="Y80" s="495"/>
      <c r="Z80" s="495"/>
      <c r="AA80" s="495"/>
      <c r="AB80" s="495"/>
      <c r="AC80" s="495"/>
      <c r="AD80" s="495"/>
      <c r="AE80" s="495"/>
      <c r="AF80" s="495"/>
      <c r="AG80" s="495"/>
      <c r="AH80" s="495"/>
      <c r="AI80" s="495"/>
      <c r="AJ80" s="495"/>
      <c r="AK80" s="495"/>
      <c r="AL80" s="495"/>
      <c r="AM80" s="495"/>
      <c r="AN80" s="495"/>
      <c r="AO80" s="495"/>
      <c r="AP80" s="496"/>
      <c r="AQ80" s="496"/>
      <c r="AR80" s="496"/>
      <c r="AS80" s="496"/>
    </row>
    <row r="81" spans="1:45" x14ac:dyDescent="0.2">
      <c r="A81" s="446" t="s">
        <v>54</v>
      </c>
      <c r="B81" s="446"/>
      <c r="C81" s="495" t="s">
        <v>193</v>
      </c>
      <c r="D81" s="495"/>
      <c r="E81" s="495"/>
      <c r="F81" s="495"/>
      <c r="G81" s="495"/>
      <c r="H81" s="495"/>
      <c r="I81" s="495"/>
      <c r="J81" s="495"/>
      <c r="K81" s="495"/>
      <c r="L81" s="495"/>
      <c r="M81" s="495"/>
      <c r="N81" s="495"/>
      <c r="O81" s="495"/>
      <c r="P81" s="495"/>
      <c r="Q81" s="495"/>
      <c r="R81" s="495"/>
      <c r="S81" s="495"/>
      <c r="T81" s="495"/>
      <c r="U81" s="495"/>
      <c r="V81" s="495"/>
      <c r="W81" s="495"/>
      <c r="X81" s="495"/>
      <c r="Y81" s="495"/>
      <c r="Z81" s="495"/>
      <c r="AA81" s="495"/>
      <c r="AB81" s="495"/>
      <c r="AC81" s="495"/>
      <c r="AD81" s="495"/>
      <c r="AE81" s="495"/>
      <c r="AF81" s="495"/>
      <c r="AG81" s="495"/>
      <c r="AH81" s="495"/>
      <c r="AI81" s="495"/>
      <c r="AJ81" s="495"/>
      <c r="AK81" s="495"/>
      <c r="AL81" s="495"/>
      <c r="AM81" s="495"/>
      <c r="AN81" s="495"/>
      <c r="AO81" s="495"/>
      <c r="AP81" s="496"/>
      <c r="AQ81" s="496"/>
      <c r="AR81" s="496"/>
      <c r="AS81" s="496"/>
    </row>
    <row r="82" spans="1:45" x14ac:dyDescent="0.2">
      <c r="A82" s="446" t="s">
        <v>55</v>
      </c>
      <c r="B82" s="446"/>
      <c r="C82" s="495" t="s">
        <v>194</v>
      </c>
      <c r="D82" s="495"/>
      <c r="E82" s="495"/>
      <c r="F82" s="495"/>
      <c r="G82" s="495"/>
      <c r="H82" s="495"/>
      <c r="I82" s="495"/>
      <c r="J82" s="495"/>
      <c r="K82" s="495"/>
      <c r="L82" s="495"/>
      <c r="M82" s="495"/>
      <c r="N82" s="495"/>
      <c r="O82" s="495"/>
      <c r="P82" s="495"/>
      <c r="Q82" s="495"/>
      <c r="R82" s="495"/>
      <c r="S82" s="495"/>
      <c r="T82" s="495"/>
      <c r="U82" s="495"/>
      <c r="V82" s="495"/>
      <c r="W82" s="495"/>
      <c r="X82" s="495"/>
      <c r="Y82" s="495"/>
      <c r="Z82" s="495"/>
      <c r="AA82" s="495"/>
      <c r="AB82" s="495"/>
      <c r="AC82" s="495"/>
      <c r="AD82" s="495"/>
      <c r="AE82" s="495"/>
      <c r="AF82" s="495"/>
      <c r="AG82" s="495"/>
      <c r="AH82" s="495"/>
      <c r="AI82" s="495"/>
      <c r="AJ82" s="495"/>
      <c r="AK82" s="495"/>
      <c r="AL82" s="495"/>
      <c r="AM82" s="495"/>
      <c r="AN82" s="495"/>
      <c r="AO82" s="495"/>
      <c r="AP82" s="496"/>
      <c r="AQ82" s="496"/>
      <c r="AR82" s="496"/>
      <c r="AS82" s="496"/>
    </row>
    <row r="83" spans="1:45" s="20" customFormat="1" ht="8.25" x14ac:dyDescent="0.15">
      <c r="A83" s="19" t="s">
        <v>195</v>
      </c>
      <c r="B83" s="19"/>
      <c r="C83" s="19"/>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c r="AE83" s="19"/>
      <c r="AF83" s="19"/>
      <c r="AG83" s="19"/>
      <c r="AH83" s="19"/>
      <c r="AI83" s="19"/>
      <c r="AJ83" s="19"/>
      <c r="AK83" s="19"/>
      <c r="AL83" s="19"/>
      <c r="AM83" s="19"/>
      <c r="AN83" s="19"/>
      <c r="AO83" s="19"/>
      <c r="AP83" s="19"/>
      <c r="AQ83" s="19"/>
      <c r="AR83" s="19"/>
      <c r="AS83" s="19"/>
    </row>
    <row r="84" spans="1:45" x14ac:dyDescent="0.2">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row>
    <row r="85" spans="1:45" x14ac:dyDescent="0.2">
      <c r="A85" s="7" t="s">
        <v>196</v>
      </c>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row>
    <row r="86" spans="1:45" s="20" customFormat="1" ht="17.100000000000001" customHeight="1" x14ac:dyDescent="0.15">
      <c r="A86" s="506" t="s">
        <v>197</v>
      </c>
      <c r="B86" s="506"/>
      <c r="C86" s="506"/>
      <c r="D86" s="506"/>
      <c r="E86" s="506"/>
      <c r="F86" s="506"/>
      <c r="G86" s="506"/>
      <c r="H86" s="506"/>
      <c r="I86" s="506"/>
      <c r="J86" s="506"/>
      <c r="K86" s="506"/>
      <c r="L86" s="506"/>
      <c r="M86" s="506"/>
      <c r="N86" s="506"/>
      <c r="O86" s="506"/>
      <c r="P86" s="506"/>
      <c r="Q86" s="506"/>
      <c r="R86" s="506"/>
      <c r="S86" s="506"/>
      <c r="T86" s="506"/>
      <c r="U86" s="506"/>
      <c r="V86" s="506"/>
      <c r="W86" s="506"/>
      <c r="X86" s="506"/>
      <c r="Y86" s="506"/>
      <c r="Z86" s="506"/>
      <c r="AA86" s="506"/>
      <c r="AB86" s="506"/>
      <c r="AC86" s="506"/>
      <c r="AD86" s="506"/>
      <c r="AE86" s="506"/>
      <c r="AF86" s="506"/>
      <c r="AG86" s="506"/>
      <c r="AH86" s="506"/>
      <c r="AI86" s="506"/>
      <c r="AJ86" s="506"/>
      <c r="AK86" s="506"/>
      <c r="AL86" s="506"/>
      <c r="AM86" s="506"/>
      <c r="AN86" s="506"/>
      <c r="AO86" s="506"/>
      <c r="AP86" s="506"/>
      <c r="AQ86" s="506"/>
      <c r="AR86" s="506"/>
      <c r="AS86" s="506"/>
    </row>
    <row r="87" spans="1:45" x14ac:dyDescent="0.2">
      <c r="A87" s="507"/>
      <c r="B87" s="508"/>
      <c r="C87" s="508"/>
      <c r="D87" s="508"/>
      <c r="E87" s="508"/>
      <c r="F87" s="508"/>
      <c r="G87" s="508"/>
      <c r="H87" s="508"/>
      <c r="I87" s="508"/>
      <c r="J87" s="508"/>
      <c r="K87" s="508"/>
      <c r="L87" s="508"/>
      <c r="M87" s="508"/>
      <c r="N87" s="508"/>
      <c r="O87" s="508"/>
      <c r="P87" s="508"/>
      <c r="Q87" s="508"/>
      <c r="R87" s="508"/>
      <c r="S87" s="508"/>
      <c r="T87" s="508"/>
      <c r="U87" s="508"/>
      <c r="V87" s="508"/>
      <c r="W87" s="508"/>
      <c r="X87" s="508"/>
      <c r="Y87" s="508"/>
      <c r="Z87" s="508"/>
      <c r="AA87" s="508"/>
      <c r="AB87" s="508"/>
      <c r="AC87" s="508"/>
      <c r="AD87" s="508"/>
      <c r="AE87" s="508"/>
      <c r="AF87" s="508"/>
      <c r="AG87" s="508"/>
      <c r="AH87" s="508"/>
      <c r="AI87" s="508"/>
      <c r="AJ87" s="508"/>
      <c r="AK87" s="508"/>
      <c r="AL87" s="508"/>
      <c r="AM87" s="508"/>
      <c r="AN87" s="508"/>
      <c r="AO87" s="508"/>
      <c r="AP87" s="508"/>
      <c r="AQ87" s="508"/>
      <c r="AR87" s="508"/>
      <c r="AS87" s="509"/>
    </row>
    <row r="88" spans="1:45" x14ac:dyDescent="0.2">
      <c r="A88" s="510"/>
      <c r="B88" s="511"/>
      <c r="C88" s="511"/>
      <c r="D88" s="511"/>
      <c r="E88" s="511"/>
      <c r="F88" s="511"/>
      <c r="G88" s="511"/>
      <c r="H88" s="511"/>
      <c r="I88" s="511"/>
      <c r="J88" s="511"/>
      <c r="K88" s="511"/>
      <c r="L88" s="511"/>
      <c r="M88" s="511"/>
      <c r="N88" s="511"/>
      <c r="O88" s="511"/>
      <c r="P88" s="511"/>
      <c r="Q88" s="511"/>
      <c r="R88" s="511"/>
      <c r="S88" s="511"/>
      <c r="T88" s="511"/>
      <c r="U88" s="511"/>
      <c r="V88" s="511"/>
      <c r="W88" s="511"/>
      <c r="X88" s="511"/>
      <c r="Y88" s="511"/>
      <c r="Z88" s="511"/>
      <c r="AA88" s="511"/>
      <c r="AB88" s="511"/>
      <c r="AC88" s="511"/>
      <c r="AD88" s="511"/>
      <c r="AE88" s="511"/>
      <c r="AF88" s="511"/>
      <c r="AG88" s="511"/>
      <c r="AH88" s="511"/>
      <c r="AI88" s="511"/>
      <c r="AJ88" s="511"/>
      <c r="AK88" s="511"/>
      <c r="AL88" s="511"/>
      <c r="AM88" s="511"/>
      <c r="AN88" s="511"/>
      <c r="AO88" s="511"/>
      <c r="AP88" s="511"/>
      <c r="AQ88" s="511"/>
      <c r="AR88" s="511"/>
      <c r="AS88" s="512"/>
    </row>
    <row r="89" spans="1:45" x14ac:dyDescent="0.2">
      <c r="A89" s="510"/>
      <c r="B89" s="511"/>
      <c r="C89" s="511"/>
      <c r="D89" s="511"/>
      <c r="E89" s="511"/>
      <c r="F89" s="511"/>
      <c r="G89" s="511"/>
      <c r="H89" s="511"/>
      <c r="I89" s="511"/>
      <c r="J89" s="511"/>
      <c r="K89" s="511"/>
      <c r="L89" s="511"/>
      <c r="M89" s="511"/>
      <c r="N89" s="511"/>
      <c r="O89" s="511"/>
      <c r="P89" s="511"/>
      <c r="Q89" s="511"/>
      <c r="R89" s="511"/>
      <c r="S89" s="511"/>
      <c r="T89" s="511"/>
      <c r="U89" s="511"/>
      <c r="V89" s="511"/>
      <c r="W89" s="511"/>
      <c r="X89" s="511"/>
      <c r="Y89" s="511"/>
      <c r="Z89" s="511"/>
      <c r="AA89" s="511"/>
      <c r="AB89" s="511"/>
      <c r="AC89" s="511"/>
      <c r="AD89" s="511"/>
      <c r="AE89" s="511"/>
      <c r="AF89" s="511"/>
      <c r="AG89" s="511"/>
      <c r="AH89" s="511"/>
      <c r="AI89" s="511"/>
      <c r="AJ89" s="511"/>
      <c r="AK89" s="511"/>
      <c r="AL89" s="511"/>
      <c r="AM89" s="511"/>
      <c r="AN89" s="511"/>
      <c r="AO89" s="511"/>
      <c r="AP89" s="511"/>
      <c r="AQ89" s="511"/>
      <c r="AR89" s="511"/>
      <c r="AS89" s="512"/>
    </row>
    <row r="90" spans="1:45" x14ac:dyDescent="0.2">
      <c r="A90" s="513"/>
      <c r="B90" s="514"/>
      <c r="C90" s="514"/>
      <c r="D90" s="514"/>
      <c r="E90" s="514"/>
      <c r="F90" s="514"/>
      <c r="G90" s="514"/>
      <c r="H90" s="514"/>
      <c r="I90" s="514"/>
      <c r="J90" s="514"/>
      <c r="K90" s="514"/>
      <c r="L90" s="514"/>
      <c r="M90" s="514"/>
      <c r="N90" s="514"/>
      <c r="O90" s="514"/>
      <c r="P90" s="514"/>
      <c r="Q90" s="514"/>
      <c r="R90" s="514"/>
      <c r="S90" s="514"/>
      <c r="T90" s="514"/>
      <c r="U90" s="514"/>
      <c r="V90" s="514"/>
      <c r="W90" s="514"/>
      <c r="X90" s="514"/>
      <c r="Y90" s="514"/>
      <c r="Z90" s="514"/>
      <c r="AA90" s="514"/>
      <c r="AB90" s="514"/>
      <c r="AC90" s="514"/>
      <c r="AD90" s="514"/>
      <c r="AE90" s="514"/>
      <c r="AF90" s="514"/>
      <c r="AG90" s="514"/>
      <c r="AH90" s="514"/>
      <c r="AI90" s="514"/>
      <c r="AJ90" s="514"/>
      <c r="AK90" s="514"/>
      <c r="AL90" s="514"/>
      <c r="AM90" s="514"/>
      <c r="AN90" s="514"/>
      <c r="AO90" s="514"/>
      <c r="AP90" s="514"/>
      <c r="AQ90" s="514"/>
      <c r="AR90" s="514"/>
      <c r="AS90" s="515"/>
    </row>
    <row r="91" spans="1:45" x14ac:dyDescent="0.2">
      <c r="A91" s="168" t="s">
        <v>283</v>
      </c>
      <c r="B91" s="167"/>
      <c r="C91" s="167"/>
      <c r="D91" s="167"/>
      <c r="E91" s="167"/>
      <c r="F91" s="167"/>
      <c r="G91" s="167"/>
      <c r="H91" s="167"/>
      <c r="I91" s="167"/>
      <c r="J91" s="167"/>
      <c r="K91" s="167"/>
      <c r="L91" s="167"/>
      <c r="M91" s="167"/>
      <c r="N91" s="167"/>
      <c r="O91" s="167"/>
      <c r="P91" s="21"/>
      <c r="Q91" s="21"/>
      <c r="R91" s="21"/>
      <c r="S91" s="21"/>
      <c r="T91" s="21"/>
      <c r="U91" s="21"/>
      <c r="V91" s="21"/>
      <c r="W91" s="21"/>
      <c r="X91" s="21"/>
      <c r="Y91" s="21"/>
      <c r="Z91" s="21"/>
      <c r="AA91" s="21"/>
      <c r="AB91" s="21"/>
      <c r="AC91" s="21"/>
      <c r="AD91" s="21"/>
      <c r="AE91" s="6"/>
      <c r="AF91" s="6"/>
      <c r="AG91" s="6"/>
      <c r="AH91" s="6"/>
      <c r="AI91" s="6"/>
      <c r="AJ91" s="6"/>
      <c r="AK91" s="6"/>
      <c r="AL91" s="6"/>
      <c r="AM91" s="6"/>
      <c r="AN91" s="6"/>
      <c r="AO91" s="6"/>
      <c r="AP91" s="6"/>
      <c r="AQ91" s="6"/>
      <c r="AR91" s="6"/>
      <c r="AS91" s="6"/>
    </row>
    <row r="92" spans="1:45" x14ac:dyDescent="0.2">
      <c r="A92" s="21" t="s">
        <v>447</v>
      </c>
      <c r="B92" s="21"/>
      <c r="C92" s="21"/>
      <c r="D92" s="21"/>
      <c r="E92" s="21"/>
      <c r="F92" s="21"/>
      <c r="G92" s="21"/>
      <c r="H92" s="21"/>
      <c r="O92" s="21"/>
      <c r="P92" s="21"/>
      <c r="Q92" s="497"/>
      <c r="R92" s="498"/>
      <c r="S92" s="498"/>
      <c r="T92" s="498"/>
      <c r="U92" s="498"/>
      <c r="V92" s="499"/>
      <c r="W92" s="21"/>
      <c r="X92" s="21"/>
      <c r="Y92" s="21"/>
      <c r="Z92" s="21"/>
      <c r="AA92" s="21"/>
      <c r="AB92" s="21"/>
      <c r="AC92" s="21"/>
      <c r="AD92" s="21"/>
      <c r="AE92" s="6"/>
      <c r="AF92" s="6"/>
      <c r="AG92" s="6"/>
      <c r="AH92" s="6"/>
      <c r="AI92" s="6"/>
      <c r="AJ92" s="6"/>
      <c r="AK92" s="6"/>
      <c r="AL92" s="6"/>
      <c r="AM92" s="6"/>
      <c r="AN92" s="6"/>
      <c r="AO92" s="6"/>
      <c r="AP92" s="6"/>
      <c r="AQ92" s="6"/>
      <c r="AR92" s="6"/>
      <c r="AS92" s="6"/>
    </row>
    <row r="93" spans="1:45" x14ac:dyDescent="0.2">
      <c r="A93" s="21" t="s">
        <v>448</v>
      </c>
      <c r="B93" s="21"/>
      <c r="C93" s="21"/>
      <c r="D93" s="21"/>
      <c r="E93" s="21"/>
      <c r="F93" s="21"/>
      <c r="G93" s="21"/>
      <c r="H93" s="21"/>
      <c r="I93" s="21"/>
      <c r="J93" s="21"/>
      <c r="K93" s="21"/>
      <c r="L93" s="21"/>
      <c r="M93" s="21"/>
      <c r="N93" s="21"/>
      <c r="O93" s="21"/>
      <c r="P93" s="21"/>
      <c r="Q93" s="21"/>
      <c r="R93" s="21"/>
      <c r="S93" s="21"/>
      <c r="T93" s="21"/>
      <c r="U93" s="500">
        <f>S28</f>
        <v>0</v>
      </c>
      <c r="V93" s="501"/>
      <c r="W93" s="501"/>
      <c r="X93" s="501"/>
      <c r="Y93" s="501"/>
      <c r="Z93" s="501"/>
      <c r="AA93" s="501"/>
      <c r="AB93" s="502"/>
      <c r="AC93" s="21" t="s">
        <v>281</v>
      </c>
      <c r="AD93" s="21"/>
      <c r="AE93" s="6"/>
      <c r="AF93" s="6"/>
      <c r="AG93" s="6"/>
      <c r="AH93" s="6"/>
      <c r="AI93" s="6"/>
      <c r="AJ93" s="6"/>
      <c r="AK93" s="6"/>
      <c r="AL93" s="6"/>
      <c r="AM93" s="6"/>
      <c r="AN93" s="6"/>
      <c r="AO93" s="6"/>
      <c r="AP93" s="6"/>
      <c r="AQ93" s="6"/>
      <c r="AR93" s="6"/>
      <c r="AS93" s="6"/>
    </row>
    <row r="94" spans="1:45" x14ac:dyDescent="0.2">
      <c r="A94" s="22" t="s">
        <v>282</v>
      </c>
      <c r="B94" s="22"/>
      <c r="C94" s="22"/>
      <c r="D94" s="22"/>
      <c r="E94" s="22"/>
      <c r="F94" s="22"/>
      <c r="G94" s="22"/>
      <c r="H94" s="22"/>
      <c r="I94" s="22"/>
      <c r="J94" s="22"/>
      <c r="K94" s="22"/>
      <c r="L94" s="22"/>
      <c r="M94" s="22"/>
      <c r="N94" s="22"/>
      <c r="O94" s="22"/>
      <c r="P94" s="22"/>
      <c r="Q94" s="22"/>
      <c r="R94" s="22"/>
      <c r="S94" s="22"/>
      <c r="T94" s="22"/>
      <c r="U94" s="21"/>
      <c r="V94" s="21"/>
      <c r="W94" s="21"/>
      <c r="X94" s="21"/>
      <c r="Y94" s="21"/>
      <c r="Z94" s="503" t="s">
        <v>287</v>
      </c>
      <c r="AA94" s="504"/>
      <c r="AB94" s="504"/>
      <c r="AC94" s="504"/>
      <c r="AD94" s="504"/>
      <c r="AE94" s="504"/>
      <c r="AF94" s="504"/>
      <c r="AG94" s="504"/>
      <c r="AH94" s="504"/>
      <c r="AI94" s="504"/>
      <c r="AJ94" s="504"/>
      <c r="AK94" s="504"/>
      <c r="AL94" s="504"/>
      <c r="AM94" s="504"/>
      <c r="AN94" s="504"/>
      <c r="AO94" s="504"/>
      <c r="AP94" s="504"/>
      <c r="AQ94" s="504"/>
      <c r="AR94" s="504"/>
      <c r="AS94" s="505"/>
    </row>
    <row r="95" spans="1:45" x14ac:dyDescent="0.2">
      <c r="A95" s="5"/>
      <c r="B95" s="5"/>
      <c r="C95" s="5"/>
      <c r="D95" s="5"/>
      <c r="E95" s="5"/>
      <c r="F95" s="5"/>
      <c r="G95" s="5"/>
      <c r="H95" s="5"/>
      <c r="I95" s="5"/>
      <c r="J95" s="5"/>
      <c r="K95" s="5"/>
      <c r="L95" s="5"/>
      <c r="M95" s="5"/>
      <c r="N95" s="5"/>
      <c r="O95" s="5"/>
      <c r="P95" s="5"/>
      <c r="Q95" s="5"/>
      <c r="R95" s="5"/>
      <c r="S95" s="5"/>
      <c r="T95" s="5"/>
      <c r="U95" s="5"/>
      <c r="V95" s="5"/>
      <c r="W95" s="5"/>
      <c r="X95" s="5"/>
      <c r="Y95" s="5"/>
      <c r="Z95" s="6"/>
      <c r="AA95" s="6"/>
      <c r="AB95" s="6"/>
      <c r="AC95" s="6"/>
      <c r="AD95" s="6"/>
      <c r="AE95" s="6"/>
      <c r="AF95" s="6"/>
      <c r="AG95" s="6"/>
      <c r="AH95" s="6"/>
      <c r="AI95" s="6"/>
      <c r="AJ95" s="6"/>
      <c r="AK95" s="6"/>
      <c r="AL95" s="6"/>
      <c r="AM95" s="6"/>
      <c r="AN95" s="6"/>
      <c r="AO95" s="6"/>
      <c r="AP95" s="6"/>
      <c r="AQ95" s="6"/>
      <c r="AR95" s="6"/>
      <c r="AS95" s="6"/>
    </row>
    <row r="96" spans="1:45" x14ac:dyDescent="0.2">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row>
    <row r="97" spans="1:45" ht="20.45" customHeight="1" x14ac:dyDescent="0.2">
      <c r="A97" s="5"/>
      <c r="B97" s="5"/>
      <c r="C97" s="5"/>
      <c r="D97" s="5"/>
      <c r="E97" s="5"/>
      <c r="F97" s="5"/>
      <c r="G97" s="5"/>
      <c r="H97" s="5"/>
      <c r="I97" s="5"/>
      <c r="J97" s="5"/>
      <c r="K97" s="5"/>
      <c r="L97" s="5"/>
      <c r="M97" s="5"/>
      <c r="N97" s="5"/>
      <c r="O97" s="5"/>
      <c r="P97" s="5"/>
      <c r="Q97" s="5"/>
      <c r="R97" s="5"/>
      <c r="S97" s="5"/>
      <c r="T97" s="5"/>
      <c r="U97" s="493">
        <f ca="1">NOW()</f>
        <v>46252.514195370371</v>
      </c>
      <c r="V97" s="493"/>
      <c r="W97" s="493"/>
      <c r="X97" s="493"/>
      <c r="Y97" s="493"/>
      <c r="Z97" s="493"/>
      <c r="AA97" s="494"/>
      <c r="AB97" s="494"/>
      <c r="AC97" s="494"/>
      <c r="AD97" s="494"/>
      <c r="AE97" s="494"/>
      <c r="AF97" s="494"/>
      <c r="AG97" s="494"/>
      <c r="AH97" s="494"/>
      <c r="AI97" s="494"/>
      <c r="AJ97" s="494"/>
      <c r="AK97" s="494"/>
      <c r="AL97" s="494"/>
      <c r="AM97" s="494"/>
      <c r="AN97" s="494"/>
      <c r="AO97" s="494"/>
      <c r="AP97" s="5"/>
      <c r="AQ97" s="5"/>
      <c r="AR97" s="5"/>
      <c r="AS97" s="5"/>
    </row>
    <row r="98" spans="1:45" s="13" customFormat="1" ht="15" customHeight="1" x14ac:dyDescent="0.15">
      <c r="A98" s="12"/>
      <c r="B98" s="12"/>
      <c r="C98" s="12"/>
      <c r="D98" s="12"/>
      <c r="E98" s="12"/>
      <c r="F98" s="12"/>
      <c r="G98" s="12"/>
      <c r="H98" s="12"/>
      <c r="I98" s="12"/>
      <c r="J98" s="12"/>
      <c r="K98" s="12"/>
      <c r="L98" s="12"/>
      <c r="M98" s="12"/>
      <c r="N98" s="12"/>
      <c r="O98" s="12"/>
      <c r="P98" s="12"/>
      <c r="Q98" s="12"/>
      <c r="R98" s="12"/>
      <c r="S98" s="12"/>
      <c r="T98" s="12"/>
      <c r="U98" s="492" t="s">
        <v>198</v>
      </c>
      <c r="V98" s="492"/>
      <c r="W98" s="492"/>
      <c r="X98" s="492"/>
      <c r="Y98" s="492"/>
      <c r="Z98" s="492"/>
      <c r="AA98" s="492"/>
      <c r="AB98" s="492"/>
      <c r="AC98" s="492"/>
      <c r="AD98" s="492"/>
      <c r="AE98" s="492"/>
      <c r="AF98" s="492"/>
      <c r="AG98" s="492"/>
      <c r="AH98" s="492"/>
      <c r="AI98" s="492"/>
      <c r="AJ98" s="492"/>
      <c r="AK98" s="492"/>
      <c r="AL98" s="492"/>
      <c r="AM98" s="492"/>
      <c r="AN98" s="492"/>
      <c r="AO98" s="492"/>
      <c r="AP98" s="12"/>
      <c r="AQ98" s="12"/>
      <c r="AR98" s="12"/>
      <c r="AS98" s="12"/>
    </row>
    <row r="99" spans="1:45" s="13" customFormat="1" ht="9" x14ac:dyDescent="0.15">
      <c r="A99" s="12" t="s">
        <v>266</v>
      </c>
      <c r="B99" s="12"/>
      <c r="C99" s="12"/>
      <c r="D99" s="12"/>
      <c r="E99" s="12"/>
      <c r="F99" s="12"/>
      <c r="G99" s="12"/>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c r="AQ99" s="12"/>
      <c r="AR99" s="12"/>
      <c r="AS99" s="12"/>
    </row>
  </sheetData>
  <mergeCells count="142">
    <mergeCell ref="A74:AO74"/>
    <mergeCell ref="A70:O70"/>
    <mergeCell ref="A77:B77"/>
    <mergeCell ref="C77:AO77"/>
    <mergeCell ref="AP77:AS77"/>
    <mergeCell ref="A78:B78"/>
    <mergeCell ref="C78:AO78"/>
    <mergeCell ref="AP78:AS78"/>
    <mergeCell ref="A75:B75"/>
    <mergeCell ref="C75:AO75"/>
    <mergeCell ref="AP75:AS75"/>
    <mergeCell ref="A76:B76"/>
    <mergeCell ref="C76:AO76"/>
    <mergeCell ref="AP76:AS76"/>
    <mergeCell ref="P70:AS70"/>
    <mergeCell ref="AE69:AS69"/>
    <mergeCell ref="A69:O69"/>
    <mergeCell ref="P69:AD69"/>
    <mergeCell ref="U98:AO98"/>
    <mergeCell ref="U97:Z97"/>
    <mergeCell ref="AA97:AO97"/>
    <mergeCell ref="A81:B81"/>
    <mergeCell ref="C81:AO81"/>
    <mergeCell ref="AP81:AS81"/>
    <mergeCell ref="A82:B82"/>
    <mergeCell ref="C82:AO82"/>
    <mergeCell ref="AP82:AS82"/>
    <mergeCell ref="Q92:V92"/>
    <mergeCell ref="U93:AB93"/>
    <mergeCell ref="Z94:AS94"/>
    <mergeCell ref="A86:AS86"/>
    <mergeCell ref="A87:AS90"/>
    <mergeCell ref="A79:B79"/>
    <mergeCell ref="C79:AO79"/>
    <mergeCell ref="AP79:AS79"/>
    <mergeCell ref="A80:B80"/>
    <mergeCell ref="C80:AO80"/>
    <mergeCell ref="AP80:AS80"/>
    <mergeCell ref="AP74:AS74"/>
    <mergeCell ref="A62:AU62"/>
    <mergeCell ref="A64:AU64"/>
    <mergeCell ref="A67:O67"/>
    <mergeCell ref="P67:AD67"/>
    <mergeCell ref="AE67:AS67"/>
    <mergeCell ref="AE66:AS66"/>
    <mergeCell ref="P66:AD66"/>
    <mergeCell ref="A66:O66"/>
    <mergeCell ref="A68:O68"/>
    <mergeCell ref="P68:AD68"/>
    <mergeCell ref="AE68:AS68"/>
    <mergeCell ref="A58:W58"/>
    <mergeCell ref="X58:AH58"/>
    <mergeCell ref="AI58:AS58"/>
    <mergeCell ref="A59:W59"/>
    <mergeCell ref="X59:AH59"/>
    <mergeCell ref="AI59:AS59"/>
    <mergeCell ref="A56:W56"/>
    <mergeCell ref="X56:AH56"/>
    <mergeCell ref="AI56:AS56"/>
    <mergeCell ref="A57:W57"/>
    <mergeCell ref="X57:AH57"/>
    <mergeCell ref="AI57:AS57"/>
    <mergeCell ref="A54:W54"/>
    <mergeCell ref="X54:AH54"/>
    <mergeCell ref="AI54:AS54"/>
    <mergeCell ref="A55:W55"/>
    <mergeCell ref="X55:AH55"/>
    <mergeCell ref="AI55:AS55"/>
    <mergeCell ref="A52:W52"/>
    <mergeCell ref="X52:AH52"/>
    <mergeCell ref="AI52:AS52"/>
    <mergeCell ref="A53:W53"/>
    <mergeCell ref="X53:AH53"/>
    <mergeCell ref="AI53:AS53"/>
    <mergeCell ref="A50:W50"/>
    <mergeCell ref="X50:AH50"/>
    <mergeCell ref="AI50:AS50"/>
    <mergeCell ref="A51:W51"/>
    <mergeCell ref="X51:AH51"/>
    <mergeCell ref="AI51:AS51"/>
    <mergeCell ref="A49:W49"/>
    <mergeCell ref="X49:AH49"/>
    <mergeCell ref="AI49:AS49"/>
    <mergeCell ref="A45:W45"/>
    <mergeCell ref="X45:AH45"/>
    <mergeCell ref="AI45:AS45"/>
    <mergeCell ref="A43:W43"/>
    <mergeCell ref="X43:AH43"/>
    <mergeCell ref="AI43:AS43"/>
    <mergeCell ref="A44:W44"/>
    <mergeCell ref="X44:AH44"/>
    <mergeCell ref="AI44:AS44"/>
    <mergeCell ref="A41:W41"/>
    <mergeCell ref="X41:AH41"/>
    <mergeCell ref="AI41:AS41"/>
    <mergeCell ref="A42:W42"/>
    <mergeCell ref="X42:AH42"/>
    <mergeCell ref="AI42:AS42"/>
    <mergeCell ref="A39:W39"/>
    <mergeCell ref="X39:AH39"/>
    <mergeCell ref="AI39:AS39"/>
    <mergeCell ref="A40:W40"/>
    <mergeCell ref="X40:AH40"/>
    <mergeCell ref="AI40:AS40"/>
    <mergeCell ref="AL17:AS17"/>
    <mergeCell ref="AL19:AS19"/>
    <mergeCell ref="A37:W37"/>
    <mergeCell ref="X37:AH37"/>
    <mergeCell ref="AI37:AS37"/>
    <mergeCell ref="A38:W38"/>
    <mergeCell ref="X38:AH38"/>
    <mergeCell ref="AI38:AS38"/>
    <mergeCell ref="A35:W35"/>
    <mergeCell ref="X35:AH35"/>
    <mergeCell ref="AI35:AS35"/>
    <mergeCell ref="A36:W36"/>
    <mergeCell ref="X36:AH36"/>
    <mergeCell ref="AI36:AS36"/>
    <mergeCell ref="A3:AF3"/>
    <mergeCell ref="A25:AK25"/>
    <mergeCell ref="A1:AV2"/>
    <mergeCell ref="AI33:AS33"/>
    <mergeCell ref="X33:AH33"/>
    <mergeCell ref="A33:W33"/>
    <mergeCell ref="A34:W34"/>
    <mergeCell ref="X34:AH34"/>
    <mergeCell ref="AI34:AS34"/>
    <mergeCell ref="I28:O28"/>
    <mergeCell ref="S28:Y28"/>
    <mergeCell ref="X32:AT32"/>
    <mergeCell ref="L6:R6"/>
    <mergeCell ref="A5:AS5"/>
    <mergeCell ref="A4:AS4"/>
    <mergeCell ref="AG3:AP3"/>
    <mergeCell ref="AU32:AV32"/>
    <mergeCell ref="AL21:AS21"/>
    <mergeCell ref="AA28:AS29"/>
    <mergeCell ref="A19:AJ19"/>
    <mergeCell ref="AL25:AS25"/>
    <mergeCell ref="M17:O17"/>
    <mergeCell ref="AL11:AS11"/>
    <mergeCell ref="AL15:AS15"/>
  </mergeCells>
  <dataValidations count="4">
    <dataValidation type="decimal" allowBlank="1" showInputMessage="1" showErrorMessage="1" sqref="X37:AS37" xr:uid="{06679E07-3D1F-4E0F-AA63-778A8F53253F}">
      <formula1>0</formula1>
      <formula2>999999999</formula2>
    </dataValidation>
    <dataValidation type="list" allowBlank="1" showInputMessage="1" showErrorMessage="1" sqref="AP75:AS82" xr:uid="{24F38A0C-4AC3-4A64-AC99-89AA9816911E}">
      <formula1>taknie</formula1>
    </dataValidation>
    <dataValidation type="list" allowBlank="1" showInputMessage="1" showErrorMessage="1" sqref="AG3:AP3" xr:uid="{2139950C-B7DA-4FE6-B090-A4E1C340C28D}">
      <formula1>ocena</formula1>
    </dataValidation>
    <dataValidation type="list" allowBlank="1" showInputMessage="1" showErrorMessage="1" sqref="Q92:V92" xr:uid="{398926BF-8A6B-46A9-99BC-E608507FE6CF}">
      <formula1>weryfikacja</formula1>
    </dataValidation>
  </dataValidations>
  <pageMargins left="0.59055118110236227" right="0.35433070866141736" top="0.38541666666666669" bottom="0.41666666666666669" header="0.31496062992125984" footer="0.31496062992125984"/>
  <pageSetup paperSize="9" scale="61" orientation="landscape" r:id="rId1"/>
  <rowBreaks count="1" manualBreakCount="1">
    <brk id="63" max="16383" man="1"/>
  </rowBreaks>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2CE7D-C873-48F5-9EBF-6D746AD1C91B}">
  <dimension ref="A16:K34"/>
  <sheetViews>
    <sheetView workbookViewId="0">
      <selection activeCell="K35" sqref="K35"/>
    </sheetView>
  </sheetViews>
  <sheetFormatPr defaultRowHeight="15" x14ac:dyDescent="0.25"/>
  <sheetData>
    <row r="16" spans="1:1" x14ac:dyDescent="0.25">
      <c r="A16" t="s">
        <v>91</v>
      </c>
    </row>
    <row r="17" spans="1:10" x14ac:dyDescent="0.25">
      <c r="A17" t="s">
        <v>92</v>
      </c>
      <c r="J17" t="s">
        <v>390</v>
      </c>
    </row>
    <row r="18" spans="1:10" x14ac:dyDescent="0.25">
      <c r="A18" t="s">
        <v>381</v>
      </c>
      <c r="J18" t="s">
        <v>391</v>
      </c>
    </row>
    <row r="19" spans="1:10" x14ac:dyDescent="0.25">
      <c r="A19" t="s">
        <v>382</v>
      </c>
      <c r="J19" t="s">
        <v>392</v>
      </c>
    </row>
    <row r="20" spans="1:10" x14ac:dyDescent="0.25">
      <c r="A20" t="s">
        <v>383</v>
      </c>
      <c r="J20" t="s">
        <v>393</v>
      </c>
    </row>
    <row r="21" spans="1:10" x14ac:dyDescent="0.25">
      <c r="A21" t="s">
        <v>305</v>
      </c>
      <c r="J21" t="s">
        <v>394</v>
      </c>
    </row>
    <row r="22" spans="1:10" x14ac:dyDescent="0.25">
      <c r="A22" t="s">
        <v>89</v>
      </c>
      <c r="J22" t="s">
        <v>395</v>
      </c>
    </row>
    <row r="23" spans="1:10" x14ac:dyDescent="0.25">
      <c r="A23" t="s">
        <v>384</v>
      </c>
    </row>
    <row r="24" spans="1:10" x14ac:dyDescent="0.25">
      <c r="A24" t="s">
        <v>385</v>
      </c>
    </row>
    <row r="32" spans="1:10" x14ac:dyDescent="0.25">
      <c r="C32" t="s">
        <v>396</v>
      </c>
    </row>
    <row r="33" spans="3:11" x14ac:dyDescent="0.25">
      <c r="C33" t="s">
        <v>397</v>
      </c>
      <c r="K33" t="s">
        <v>399</v>
      </c>
    </row>
    <row r="34" spans="3:11" x14ac:dyDescent="0.25">
      <c r="C34" t="s">
        <v>398</v>
      </c>
      <c r="K34" t="s">
        <v>400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7</vt:i4>
      </vt:variant>
      <vt:variant>
        <vt:lpstr>Nazwane zakresy</vt:lpstr>
      </vt:variant>
      <vt:variant>
        <vt:i4>17</vt:i4>
      </vt:variant>
    </vt:vector>
  </HeadingPairs>
  <TitlesOfParts>
    <vt:vector size="24" baseType="lpstr">
      <vt:lpstr>Instrukcja</vt:lpstr>
      <vt:lpstr>Majatek</vt:lpstr>
      <vt:lpstr>dane</vt:lpstr>
      <vt:lpstr>Przychody</vt:lpstr>
      <vt:lpstr>Zobowiązania</vt:lpstr>
      <vt:lpstr>Ocena wskaźniki</vt:lpstr>
      <vt:lpstr>listy rozwijane</vt:lpstr>
      <vt:lpstr>dzial</vt:lpstr>
      <vt:lpstr>jednostka</vt:lpstr>
      <vt:lpstr>kredyt</vt:lpstr>
      <vt:lpstr>malzenstwo</vt:lpstr>
      <vt:lpstr>Majatek!Obszar_wydruku</vt:lpstr>
      <vt:lpstr>Przychody!Obszar_wydruku</vt:lpstr>
      <vt:lpstr>ocena</vt:lpstr>
      <vt:lpstr>placowki</vt:lpstr>
      <vt:lpstr>poziom</vt:lpstr>
      <vt:lpstr>praw</vt:lpstr>
      <vt:lpstr>rodzaj_kredytu</vt:lpstr>
      <vt:lpstr>ryzyko</vt:lpstr>
      <vt:lpstr>stan</vt:lpstr>
      <vt:lpstr>taknie</vt:lpstr>
      <vt:lpstr>termin</vt:lpstr>
      <vt:lpstr>weryfikacja</vt:lpstr>
      <vt:lpstr>zabezpieczenia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Slawek</dc:creator>
  <cp:lastModifiedBy>Marta Barczak</cp:lastModifiedBy>
  <cp:lastPrinted>2026-08-12T10:26:22Z</cp:lastPrinted>
  <dcterms:created xsi:type="dcterms:W3CDTF">2013-01-22T20:09:16Z</dcterms:created>
  <dcterms:modified xsi:type="dcterms:W3CDTF">2026-08-18T10:20:48Z</dcterms:modified>
</cp:coreProperties>
</file>